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232" i="1"/>
  <c r="A232"/>
  <c r="L231"/>
  <c r="J231"/>
  <c r="I231"/>
  <c r="H231"/>
  <c r="G231"/>
  <c r="F231"/>
  <c r="F232" s="1"/>
  <c r="A222"/>
  <c r="L221"/>
  <c r="J221"/>
  <c r="I221"/>
  <c r="H221"/>
  <c r="G221"/>
  <c r="F221"/>
  <c r="L213"/>
  <c r="J213"/>
  <c r="I213"/>
  <c r="H213"/>
  <c r="G213"/>
  <c r="F213"/>
  <c r="A204"/>
  <c r="L203"/>
  <c r="J203"/>
  <c r="I203"/>
  <c r="H203"/>
  <c r="G203"/>
  <c r="F203"/>
  <c r="B195"/>
  <c r="A195"/>
  <c r="L194"/>
  <c r="J194"/>
  <c r="I194"/>
  <c r="H194"/>
  <c r="G194"/>
  <c r="F194"/>
  <c r="A185"/>
  <c r="L184"/>
  <c r="J184"/>
  <c r="I184"/>
  <c r="H184"/>
  <c r="G184"/>
  <c r="F184"/>
  <c r="B176"/>
  <c r="A176"/>
  <c r="L175"/>
  <c r="J175"/>
  <c r="I175"/>
  <c r="H175"/>
  <c r="G175"/>
  <c r="F175"/>
  <c r="A166"/>
  <c r="L165"/>
  <c r="J165"/>
  <c r="I165"/>
  <c r="H165"/>
  <c r="G165"/>
  <c r="F165"/>
  <c r="B157"/>
  <c r="A157"/>
  <c r="L156"/>
  <c r="J156"/>
  <c r="I156"/>
  <c r="H156"/>
  <c r="G156"/>
  <c r="F156"/>
  <c r="A147"/>
  <c r="L146"/>
  <c r="J146"/>
  <c r="I146"/>
  <c r="H146"/>
  <c r="G146"/>
  <c r="F146"/>
  <c r="B138"/>
  <c r="A138"/>
  <c r="L137"/>
  <c r="J137"/>
  <c r="I137"/>
  <c r="H137"/>
  <c r="G137"/>
  <c r="F137"/>
  <c r="A128"/>
  <c r="L127"/>
  <c r="J127"/>
  <c r="I127"/>
  <c r="H127"/>
  <c r="G127"/>
  <c r="F127"/>
  <c r="B119"/>
  <c r="A119"/>
  <c r="L118"/>
  <c r="J118"/>
  <c r="I118"/>
  <c r="H118"/>
  <c r="G118"/>
  <c r="F118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I24" s="1"/>
  <c r="H13"/>
  <c r="G13"/>
  <c r="G24" s="1"/>
  <c r="F13"/>
  <c r="J24" l="1"/>
  <c r="H24"/>
  <c r="F24"/>
  <c r="L43"/>
  <c r="I43"/>
  <c r="J43"/>
  <c r="L195"/>
  <c r="I232"/>
  <c r="G232"/>
  <c r="J232"/>
  <c r="L232"/>
  <c r="H232"/>
  <c r="L176"/>
  <c r="F195"/>
  <c r="H195"/>
  <c r="G195"/>
  <c r="J195"/>
  <c r="I195"/>
  <c r="H176"/>
  <c r="J176"/>
  <c r="I176"/>
  <c r="G176"/>
  <c r="F176"/>
  <c r="L157"/>
  <c r="J157"/>
  <c r="I157"/>
  <c r="H157"/>
  <c r="G157"/>
  <c r="F157"/>
  <c r="G138"/>
  <c r="L138"/>
  <c r="J138"/>
  <c r="I138"/>
  <c r="H138"/>
  <c r="F138"/>
  <c r="L119"/>
  <c r="F119"/>
  <c r="J119"/>
  <c r="I119"/>
  <c r="H119"/>
  <c r="G119"/>
  <c r="G100"/>
  <c r="L100"/>
  <c r="I100"/>
  <c r="J100"/>
  <c r="H100"/>
  <c r="F100"/>
  <c r="L81"/>
  <c r="G81"/>
  <c r="J81"/>
  <c r="I81"/>
  <c r="H81"/>
  <c r="F81"/>
  <c r="H62"/>
  <c r="G62"/>
  <c r="L62"/>
  <c r="J62"/>
  <c r="I62"/>
  <c r="F62"/>
  <c r="G43"/>
  <c r="F43"/>
  <c r="H43"/>
  <c r="F233" l="1"/>
  <c r="L233"/>
  <c r="J233"/>
  <c r="H233"/>
  <c r="I233"/>
  <c r="G233"/>
</calcChain>
</file>

<file path=xl/sharedStrings.xml><?xml version="1.0" encoding="utf-8"?>
<sst xmlns="http://schemas.openxmlformats.org/spreadsheetml/2006/main" count="290" uniqueCount="81">
  <si>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</si>
  <si>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</si>
  <si>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</si>
  <si>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</si>
  <si>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</si>
  <si>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</si>
  <si>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</si>
  <si>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</si>
  <si>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</si>
  <si>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</si>
  <si>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</si>
  <si>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</si>
  <si>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</si>
  <si>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</si>
  <si>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</si>
  <si>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</si>
  <si>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</si>
  <si>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</si>
  <si>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</si>
  <si>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</si>
  <si>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</si>
  <si>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</si>
  <si>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</si>
  <si>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</si>
  <si>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</si>
  <si>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</si>
  <si>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</si>
  <si>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</si>
  <si>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</si>
  <si>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</si>
  <si>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</si>
  <si>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</si>
  <si>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</si>
  <si>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</si>
  <si>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</si>
  <si>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</si>
  <si>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</si>
  <si>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</si>
  <si>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</si>
  <si>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мясными фрикадульками</t>
  </si>
  <si>
    <t>рыба,запеченная под молочным соусом</t>
  </si>
  <si>
    <t>макароны отварные</t>
  </si>
  <si>
    <t>сок</t>
  </si>
  <si>
    <t>хлеб пшеничный</t>
  </si>
  <si>
    <t>хлеб ржаной</t>
  </si>
  <si>
    <t>соус белый основной</t>
  </si>
  <si>
    <t>щи из свежей капусты с картофелем</t>
  </si>
  <si>
    <t>комлета мясная</t>
  </si>
  <si>
    <t>каша пшеничная рассыпчатая</t>
  </si>
  <si>
    <t>компот из смеси сухофруктов</t>
  </si>
  <si>
    <t>рассольник ленинградский</t>
  </si>
  <si>
    <t>птица отварная</t>
  </si>
  <si>
    <t>рис припущеный с овощами</t>
  </si>
  <si>
    <t>борщ с капустой и картофелем</t>
  </si>
  <si>
    <t>рыба,запеченная в сметанном соусе</t>
  </si>
  <si>
    <t>картофель отварной</t>
  </si>
  <si>
    <t>напиток из плодов шиповника</t>
  </si>
  <si>
    <t>суп из овощей</t>
  </si>
  <si>
    <t>птица,тушенная в сметанном соусе</t>
  </si>
  <si>
    <t>каша гречневая рассыпчатая</t>
  </si>
  <si>
    <t>суп картофельный</t>
  </si>
  <si>
    <t>макаронные изделия отварные</t>
  </si>
  <si>
    <t>соус молочный с морковью</t>
  </si>
  <si>
    <t>рассольник домашний</t>
  </si>
  <si>
    <t>биточки по белорусски</t>
  </si>
  <si>
    <t>рагу из овощей</t>
  </si>
  <si>
    <t>рыба, тушеная в томате с овощами</t>
  </si>
  <si>
    <t>какао на молоке</t>
  </si>
  <si>
    <t>борщ с картофелем</t>
  </si>
  <si>
    <t>каша пшенная рассыпчатая</t>
  </si>
  <si>
    <t>соус томатный</t>
  </si>
  <si>
    <t>суп крестьянский с крупой</t>
  </si>
  <si>
    <t>жаркое по домашнему</t>
  </si>
  <si>
    <t>чай с молоком</t>
  </si>
  <si>
    <t>суп летний овощной</t>
  </si>
  <si>
    <t>рыба,запеченая в сметанном соусе</t>
  </si>
  <si>
    <t>рагу овощное</t>
  </si>
  <si>
    <t>плов из птицы</t>
  </si>
  <si>
    <t>кофейный напиток</t>
  </si>
  <si>
    <t>банан</t>
  </si>
  <si>
    <t>яблоко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</si>
</sst>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3"/>
  <sheetViews>
    <sheetView tabSelected="1" workbookViewId="0">
      <pane xSplit="4" ySplit="5" topLeftCell="E213" activePane="bottomRight" state="frozen"/>
      <selection pane="topRight" activeCell="E1" sqref="E1"/>
      <selection pane="bottomLeft" activeCell="A6" sqref="A6"/>
      <selection pane="bottomRight" activeCell="K14" sqref="K1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39</v>
      </c>
      <c r="F15" s="43">
        <v>200</v>
      </c>
      <c r="G15" s="43">
        <v>7.4</v>
      </c>
      <c r="H15" s="43">
        <v>7</v>
      </c>
      <c r="I15" s="43">
        <v>13.1</v>
      </c>
      <c r="J15" s="43">
        <v>140.80000000000001</v>
      </c>
      <c r="K15" s="44">
        <v>97</v>
      </c>
      <c r="L15" s="43">
        <v>17.3</v>
      </c>
    </row>
    <row r="16" spans="1:12" ht="15">
      <c r="A16" s="23"/>
      <c r="B16" s="15"/>
      <c r="C16" s="11"/>
      <c r="D16" s="7" t="s">
        <v>28</v>
      </c>
      <c r="E16" s="42" t="s">
        <v>40</v>
      </c>
      <c r="F16" s="43">
        <v>100</v>
      </c>
      <c r="G16" s="43">
        <v>21</v>
      </c>
      <c r="H16" s="43">
        <v>18.100000000000001</v>
      </c>
      <c r="I16" s="43">
        <v>8.8000000000000007</v>
      </c>
      <c r="J16" s="43">
        <v>268.89999999999998</v>
      </c>
      <c r="K16" s="44">
        <v>238</v>
      </c>
      <c r="L16" s="43">
        <v>30</v>
      </c>
    </row>
    <row r="17" spans="1:12" ht="15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5.3</v>
      </c>
      <c r="H17" s="43">
        <v>4.5</v>
      </c>
      <c r="I17" s="43">
        <v>32.6</v>
      </c>
      <c r="J17" s="43">
        <v>186.8</v>
      </c>
      <c r="K17" s="44">
        <v>209</v>
      </c>
      <c r="L17" s="43">
        <v>6.6</v>
      </c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1.1000000000000001</v>
      </c>
      <c r="H18" s="43">
        <v>0.2</v>
      </c>
      <c r="I18" s="43">
        <v>21.2</v>
      </c>
      <c r="J18" s="43">
        <v>96.6</v>
      </c>
      <c r="K18" s="44">
        <v>442</v>
      </c>
      <c r="L18" s="43"/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50</v>
      </c>
      <c r="G19" s="43">
        <v>3.8</v>
      </c>
      <c r="H19" s="43">
        <v>0.3</v>
      </c>
      <c r="I19" s="43">
        <v>25.1</v>
      </c>
      <c r="J19" s="43">
        <v>118.4</v>
      </c>
      <c r="K19" s="44"/>
      <c r="L19" s="43">
        <v>2.9</v>
      </c>
    </row>
    <row r="20" spans="1:12" ht="15">
      <c r="A20" s="23"/>
      <c r="B20" s="15"/>
      <c r="C20" s="11"/>
      <c r="D20" s="7" t="s">
        <v>32</v>
      </c>
      <c r="E20" s="42" t="s">
        <v>44</v>
      </c>
      <c r="F20" s="43">
        <v>28</v>
      </c>
      <c r="G20" s="43">
        <v>1.9</v>
      </c>
      <c r="H20" s="43">
        <v>0.2</v>
      </c>
      <c r="I20" s="43">
        <v>11.9</v>
      </c>
      <c r="J20" s="43">
        <v>57.1</v>
      </c>
      <c r="K20" s="44"/>
      <c r="L20" s="43">
        <v>1.7</v>
      </c>
    </row>
    <row r="21" spans="1:12" ht="15">
      <c r="A21" s="23"/>
      <c r="B21" s="15"/>
      <c r="C21" s="11"/>
      <c r="D21" s="6"/>
      <c r="E21" s="42" t="s">
        <v>45</v>
      </c>
      <c r="F21" s="43">
        <v>25</v>
      </c>
      <c r="G21" s="43">
        <v>0.2</v>
      </c>
      <c r="H21" s="43">
        <v>1.4</v>
      </c>
      <c r="I21" s="43">
        <v>0.9</v>
      </c>
      <c r="J21" s="43">
        <v>16.899999999999999</v>
      </c>
      <c r="K21" s="44">
        <v>360</v>
      </c>
      <c r="L21" s="43">
        <v>1.5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753</v>
      </c>
      <c r="G23" s="19">
        <f t="shared" ref="G23:J23" si="2">SUM(G14:G22)</f>
        <v>40.699999999999996</v>
      </c>
      <c r="H23" s="19">
        <f t="shared" si="2"/>
        <v>31.7</v>
      </c>
      <c r="I23" s="19">
        <f t="shared" si="2"/>
        <v>113.60000000000002</v>
      </c>
      <c r="J23" s="19">
        <f t="shared" si="2"/>
        <v>885.5</v>
      </c>
      <c r="K23" s="25"/>
      <c r="L23" s="19">
        <f t="shared" ref="L23" si="3">SUM(L14:L22)</f>
        <v>60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753</v>
      </c>
      <c r="G24" s="32">
        <f t="shared" ref="G24:J24" si="4">G13+G23</f>
        <v>40.699999999999996</v>
      </c>
      <c r="H24" s="32">
        <f t="shared" si="4"/>
        <v>31.7</v>
      </c>
      <c r="I24" s="32">
        <f t="shared" si="4"/>
        <v>113.60000000000002</v>
      </c>
      <c r="J24" s="32">
        <f t="shared" si="4"/>
        <v>885.5</v>
      </c>
      <c r="K24" s="32"/>
      <c r="L24" s="32">
        <f t="shared" ref="L24" si="5">L13+L23</f>
        <v>60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46</v>
      </c>
      <c r="F34" s="43">
        <v>200</v>
      </c>
      <c r="G34" s="43">
        <v>1.5</v>
      </c>
      <c r="H34" s="43">
        <v>3.8</v>
      </c>
      <c r="I34" s="43">
        <v>6.4</v>
      </c>
      <c r="J34" s="43">
        <v>66.599999999999994</v>
      </c>
      <c r="K34" s="44">
        <v>84</v>
      </c>
      <c r="L34" s="43">
        <v>8.9499999999999993</v>
      </c>
    </row>
    <row r="35" spans="1:12" ht="15">
      <c r="A35" s="14"/>
      <c r="B35" s="15"/>
      <c r="C35" s="11"/>
      <c r="D35" s="7" t="s">
        <v>28</v>
      </c>
      <c r="E35" s="42" t="s">
        <v>47</v>
      </c>
      <c r="F35" s="43">
        <v>100</v>
      </c>
      <c r="G35" s="43">
        <v>16.600000000000001</v>
      </c>
      <c r="H35" s="43">
        <v>18.100000000000001</v>
      </c>
      <c r="I35" s="43">
        <v>13.1</v>
      </c>
      <c r="J35" s="43">
        <v>269.5</v>
      </c>
      <c r="K35" s="44">
        <v>273</v>
      </c>
      <c r="L35" s="43">
        <v>35.85</v>
      </c>
    </row>
    <row r="36" spans="1:12" ht="15">
      <c r="A36" s="14"/>
      <c r="B36" s="15"/>
      <c r="C36" s="11"/>
      <c r="D36" s="7" t="s">
        <v>29</v>
      </c>
      <c r="E36" s="42" t="s">
        <v>48</v>
      </c>
      <c r="F36" s="43">
        <v>150</v>
      </c>
      <c r="G36" s="43">
        <v>5.8</v>
      </c>
      <c r="H36" s="43">
        <v>5.2</v>
      </c>
      <c r="I36" s="43">
        <v>32.700000000000003</v>
      </c>
      <c r="J36" s="43">
        <v>195.4</v>
      </c>
      <c r="K36" s="44">
        <v>181</v>
      </c>
      <c r="L36" s="43">
        <v>4.87</v>
      </c>
    </row>
    <row r="37" spans="1:12" ht="15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</v>
      </c>
      <c r="H37" s="43">
        <v>0</v>
      </c>
      <c r="I37" s="43">
        <v>18.2</v>
      </c>
      <c r="J37" s="43">
        <v>71.8</v>
      </c>
      <c r="K37" s="44">
        <v>402</v>
      </c>
      <c r="L37" s="43">
        <v>6.48</v>
      </c>
    </row>
    <row r="38" spans="1:12" ht="15">
      <c r="A38" s="14"/>
      <c r="B38" s="15"/>
      <c r="C38" s="11"/>
      <c r="D38" s="7" t="s">
        <v>31</v>
      </c>
      <c r="E38" s="42" t="s">
        <v>43</v>
      </c>
      <c r="F38" s="43">
        <v>50</v>
      </c>
      <c r="G38" s="43">
        <v>3.8</v>
      </c>
      <c r="H38" s="43">
        <v>0.3</v>
      </c>
      <c r="I38" s="43">
        <v>25.1</v>
      </c>
      <c r="J38" s="43">
        <v>118.4</v>
      </c>
      <c r="K38" s="44"/>
      <c r="L38" s="43">
        <v>2.9</v>
      </c>
    </row>
    <row r="39" spans="1:12" ht="15">
      <c r="A39" s="14"/>
      <c r="B39" s="15"/>
      <c r="C39" s="11"/>
      <c r="D39" s="7" t="s">
        <v>32</v>
      </c>
      <c r="E39" s="42" t="s">
        <v>44</v>
      </c>
      <c r="F39" s="43">
        <v>28</v>
      </c>
      <c r="G39" s="43">
        <v>1.8</v>
      </c>
      <c r="H39" s="43">
        <v>0.2</v>
      </c>
      <c r="I39" s="43">
        <v>11.9</v>
      </c>
      <c r="J39" s="43">
        <v>57.1</v>
      </c>
      <c r="K39" s="44"/>
      <c r="L39" s="43">
        <v>1.7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728</v>
      </c>
      <c r="G42" s="19">
        <f t="shared" ref="G42" si="10">SUM(G33:G41)</f>
        <v>29.500000000000004</v>
      </c>
      <c r="H42" s="19">
        <f t="shared" ref="H42" si="11">SUM(H33:H41)</f>
        <v>27.6</v>
      </c>
      <c r="I42" s="19">
        <f t="shared" ref="I42" si="12">SUM(I33:I41)</f>
        <v>107.4</v>
      </c>
      <c r="J42" s="19">
        <f t="shared" ref="J42:L42" si="13">SUM(J33:J41)</f>
        <v>778.8</v>
      </c>
      <c r="K42" s="25"/>
      <c r="L42" s="19">
        <f t="shared" si="13"/>
        <v>60.749999999999993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728</v>
      </c>
      <c r="G43" s="32">
        <f t="shared" ref="G43" si="14">G32+G42</f>
        <v>29.500000000000004</v>
      </c>
      <c r="H43" s="32">
        <f t="shared" ref="H43" si="15">H32+H42</f>
        <v>27.6</v>
      </c>
      <c r="I43" s="32">
        <f t="shared" ref="I43" si="16">I32+I42</f>
        <v>107.4</v>
      </c>
      <c r="J43" s="32">
        <f t="shared" ref="J43:L43" si="17">J32+J42</f>
        <v>778.8</v>
      </c>
      <c r="K43" s="32"/>
      <c r="L43" s="32">
        <f t="shared" si="17"/>
        <v>60.749999999999993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50</v>
      </c>
      <c r="F53" s="43">
        <v>200</v>
      </c>
      <c r="G53" s="43">
        <v>6.2</v>
      </c>
      <c r="H53" s="43">
        <v>7.5</v>
      </c>
      <c r="I53" s="43">
        <v>12.5</v>
      </c>
      <c r="J53" s="43">
        <v>139.6</v>
      </c>
      <c r="K53" s="44">
        <v>91</v>
      </c>
      <c r="L53" s="43">
        <v>24.5</v>
      </c>
    </row>
    <row r="54" spans="1:12" ht="15">
      <c r="A54" s="23"/>
      <c r="B54" s="15"/>
      <c r="C54" s="11"/>
      <c r="D54" s="7" t="s">
        <v>28</v>
      </c>
      <c r="E54" s="42" t="s">
        <v>51</v>
      </c>
      <c r="F54" s="43">
        <v>100</v>
      </c>
      <c r="G54" s="43">
        <v>19.3</v>
      </c>
      <c r="H54" s="43">
        <v>19.2</v>
      </c>
      <c r="I54" s="43">
        <v>0.3</v>
      </c>
      <c r="J54" s="43">
        <v>239.2</v>
      </c>
      <c r="K54" s="44">
        <v>307</v>
      </c>
      <c r="L54" s="43">
        <v>26.3</v>
      </c>
    </row>
    <row r="55" spans="1:12" ht="15">
      <c r="A55" s="23"/>
      <c r="B55" s="15"/>
      <c r="C55" s="11"/>
      <c r="D55" s="7" t="s">
        <v>29</v>
      </c>
      <c r="E55" s="42" t="s">
        <v>52</v>
      </c>
      <c r="F55" s="43">
        <v>150</v>
      </c>
      <c r="G55" s="43">
        <v>3.7</v>
      </c>
      <c r="H55" s="43">
        <v>4.4000000000000004</v>
      </c>
      <c r="I55" s="43">
        <v>36.700000000000003</v>
      </c>
      <c r="J55" s="43">
        <v>197.8</v>
      </c>
      <c r="K55" s="44">
        <v>326</v>
      </c>
      <c r="L55" s="43">
        <v>10</v>
      </c>
    </row>
    <row r="56" spans="1:12" ht="15">
      <c r="A56" s="23"/>
      <c r="B56" s="15"/>
      <c r="C56" s="11"/>
      <c r="D56" s="7" t="s">
        <v>30</v>
      </c>
      <c r="E56" s="42" t="s">
        <v>42</v>
      </c>
      <c r="F56" s="43">
        <v>200</v>
      </c>
      <c r="G56" s="43">
        <v>0.6</v>
      </c>
      <c r="H56" s="43">
        <v>0</v>
      </c>
      <c r="I56" s="43">
        <v>34.700000000000003</v>
      </c>
      <c r="J56" s="43">
        <v>142.80000000000001</v>
      </c>
      <c r="K56" s="44">
        <v>442</v>
      </c>
      <c r="L56" s="43">
        <v>10.6</v>
      </c>
    </row>
    <row r="57" spans="1:12" ht="15">
      <c r="A57" s="23"/>
      <c r="B57" s="15"/>
      <c r="C57" s="11"/>
      <c r="D57" s="7" t="s">
        <v>31</v>
      </c>
      <c r="E57" s="42" t="s">
        <v>43</v>
      </c>
      <c r="F57" s="43">
        <v>50</v>
      </c>
      <c r="G57" s="43">
        <v>3.8</v>
      </c>
      <c r="H57" s="43">
        <v>0.3</v>
      </c>
      <c r="I57" s="43">
        <v>25.1</v>
      </c>
      <c r="J57" s="43">
        <v>118.4</v>
      </c>
      <c r="K57" s="44"/>
      <c r="L57" s="43">
        <v>2.9</v>
      </c>
    </row>
    <row r="58" spans="1:12" ht="15">
      <c r="A58" s="23"/>
      <c r="B58" s="15"/>
      <c r="C58" s="11"/>
      <c r="D58" s="7" t="s">
        <v>32</v>
      </c>
      <c r="E58" s="42" t="s">
        <v>44</v>
      </c>
      <c r="F58" s="43">
        <v>28</v>
      </c>
      <c r="G58" s="43">
        <v>1.9</v>
      </c>
      <c r="H58" s="43">
        <v>0.2</v>
      </c>
      <c r="I58" s="43">
        <v>11.9</v>
      </c>
      <c r="J58" s="43">
        <v>57.1</v>
      </c>
      <c r="K58" s="44"/>
      <c r="L58" s="43">
        <v>1.7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728</v>
      </c>
      <c r="G61" s="19">
        <f t="shared" ref="G61" si="22">SUM(G52:G60)</f>
        <v>35.5</v>
      </c>
      <c r="H61" s="19">
        <f t="shared" ref="H61" si="23">SUM(H52:H60)</f>
        <v>31.6</v>
      </c>
      <c r="I61" s="19">
        <f t="shared" ref="I61" si="24">SUM(I52:I60)</f>
        <v>121.20000000000002</v>
      </c>
      <c r="J61" s="19">
        <f t="shared" ref="J61:L61" si="25">SUM(J52:J60)</f>
        <v>894.89999999999986</v>
      </c>
      <c r="K61" s="25"/>
      <c r="L61" s="19">
        <f t="shared" si="25"/>
        <v>76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728</v>
      </c>
      <c r="G62" s="32">
        <f t="shared" ref="G62" si="26">G51+G61</f>
        <v>35.5</v>
      </c>
      <c r="H62" s="32">
        <f t="shared" ref="H62" si="27">H51+H61</f>
        <v>31.6</v>
      </c>
      <c r="I62" s="32">
        <f t="shared" ref="I62" si="28">I51+I61</f>
        <v>121.20000000000002</v>
      </c>
      <c r="J62" s="32">
        <f t="shared" ref="J62:L62" si="29">J51+J61</f>
        <v>894.89999999999986</v>
      </c>
      <c r="K62" s="32"/>
      <c r="L62" s="32">
        <f t="shared" si="29"/>
        <v>76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53</v>
      </c>
      <c r="F72" s="43">
        <v>200</v>
      </c>
      <c r="G72" s="43">
        <v>5.8</v>
      </c>
      <c r="H72" s="43">
        <v>7.4</v>
      </c>
      <c r="I72" s="43">
        <v>9.5</v>
      </c>
      <c r="J72" s="43">
        <v>125</v>
      </c>
      <c r="K72" s="44">
        <v>76</v>
      </c>
      <c r="L72" s="43">
        <v>9.5</v>
      </c>
    </row>
    <row r="73" spans="1:12" ht="15">
      <c r="A73" s="23"/>
      <c r="B73" s="15"/>
      <c r="C73" s="11"/>
      <c r="D73" s="7" t="s">
        <v>28</v>
      </c>
      <c r="E73" s="42" t="s">
        <v>54</v>
      </c>
      <c r="F73" s="43">
        <v>100</v>
      </c>
      <c r="G73" s="43">
        <v>19.399999999999999</v>
      </c>
      <c r="H73" s="43">
        <v>12.4</v>
      </c>
      <c r="I73" s="43">
        <v>4.0999999999999996</v>
      </c>
      <c r="J73" s="43">
        <v>199.4</v>
      </c>
      <c r="K73" s="44">
        <v>237</v>
      </c>
      <c r="L73" s="43">
        <v>34</v>
      </c>
    </row>
    <row r="74" spans="1:12" ht="15">
      <c r="A74" s="23"/>
      <c r="B74" s="15"/>
      <c r="C74" s="11"/>
      <c r="D74" s="7" t="s">
        <v>29</v>
      </c>
      <c r="E74" s="42" t="s">
        <v>55</v>
      </c>
      <c r="F74" s="43">
        <v>150</v>
      </c>
      <c r="G74" s="43">
        <v>2.9</v>
      </c>
      <c r="H74" s="43">
        <v>4.5</v>
      </c>
      <c r="I74" s="43">
        <v>22.3</v>
      </c>
      <c r="J74" s="43">
        <v>137.69999999999999</v>
      </c>
      <c r="K74" s="44">
        <v>333</v>
      </c>
      <c r="L74" s="43">
        <v>6.7</v>
      </c>
    </row>
    <row r="75" spans="1:12" ht="15">
      <c r="A75" s="23"/>
      <c r="B75" s="15"/>
      <c r="C75" s="11"/>
      <c r="D75" s="7" t="s">
        <v>30</v>
      </c>
      <c r="E75" s="42" t="s">
        <v>56</v>
      </c>
      <c r="F75" s="43">
        <v>200</v>
      </c>
      <c r="G75" s="43">
        <v>0.7</v>
      </c>
      <c r="H75" s="43">
        <v>0.3</v>
      </c>
      <c r="I75" s="43">
        <v>27</v>
      </c>
      <c r="J75" s="43">
        <v>122.9</v>
      </c>
      <c r="K75" s="44">
        <v>441</v>
      </c>
      <c r="L75" s="43">
        <v>9.15</v>
      </c>
    </row>
    <row r="76" spans="1:12" ht="15">
      <c r="A76" s="23"/>
      <c r="B76" s="15"/>
      <c r="C76" s="11"/>
      <c r="D76" s="7" t="s">
        <v>31</v>
      </c>
      <c r="E76" s="42" t="s">
        <v>43</v>
      </c>
      <c r="F76" s="43">
        <v>50</v>
      </c>
      <c r="G76" s="43">
        <v>3.8</v>
      </c>
      <c r="H76" s="43">
        <v>0.3</v>
      </c>
      <c r="I76" s="43">
        <v>25.1</v>
      </c>
      <c r="J76" s="43">
        <v>118.4</v>
      </c>
      <c r="K76" s="44"/>
      <c r="L76" s="43">
        <v>2.9</v>
      </c>
    </row>
    <row r="77" spans="1:12" ht="15">
      <c r="A77" s="23"/>
      <c r="B77" s="15"/>
      <c r="C77" s="11"/>
      <c r="D77" s="7" t="s">
        <v>32</v>
      </c>
      <c r="E77" s="42" t="s">
        <v>44</v>
      </c>
      <c r="F77" s="43">
        <v>28</v>
      </c>
      <c r="G77" s="43">
        <v>1.9</v>
      </c>
      <c r="H77" s="43">
        <v>0.2</v>
      </c>
      <c r="I77" s="43">
        <v>11.9</v>
      </c>
      <c r="J77" s="43">
        <v>57.1</v>
      </c>
      <c r="K77" s="44"/>
      <c r="L77" s="43">
        <v>1.7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728</v>
      </c>
      <c r="G80" s="19">
        <f t="shared" ref="G80" si="34">SUM(G71:G79)</f>
        <v>34.499999999999993</v>
      </c>
      <c r="H80" s="19">
        <f t="shared" ref="H80" si="35">SUM(H71:H79)</f>
        <v>25.1</v>
      </c>
      <c r="I80" s="19">
        <f t="shared" ref="I80" si="36">SUM(I71:I79)</f>
        <v>99.9</v>
      </c>
      <c r="J80" s="19">
        <f t="shared" ref="J80:L80" si="37">SUM(J71:J79)</f>
        <v>760.5</v>
      </c>
      <c r="K80" s="25"/>
      <c r="L80" s="19">
        <f t="shared" si="37"/>
        <v>63.95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728</v>
      </c>
      <c r="G81" s="32">
        <f t="shared" ref="G81" si="38">G70+G80</f>
        <v>34.499999999999993</v>
      </c>
      <c r="H81" s="32">
        <f t="shared" ref="H81" si="39">H70+H80</f>
        <v>25.1</v>
      </c>
      <c r="I81" s="32">
        <f t="shared" ref="I81" si="40">I70+I80</f>
        <v>99.9</v>
      </c>
      <c r="J81" s="32">
        <f t="shared" ref="J81:L81" si="41">J70+J80</f>
        <v>760.5</v>
      </c>
      <c r="K81" s="32"/>
      <c r="L81" s="32">
        <f t="shared" si="41"/>
        <v>63.95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57</v>
      </c>
      <c r="F91" s="43">
        <v>200</v>
      </c>
      <c r="G91" s="43">
        <v>5.9</v>
      </c>
      <c r="H91" s="43">
        <v>7.5</v>
      </c>
      <c r="I91" s="43">
        <v>8.1999999999999993</v>
      </c>
      <c r="J91" s="43">
        <v>121</v>
      </c>
      <c r="K91" s="44">
        <v>95</v>
      </c>
      <c r="L91" s="43">
        <v>9.5</v>
      </c>
    </row>
    <row r="92" spans="1:12" ht="15">
      <c r="A92" s="23"/>
      <c r="B92" s="15"/>
      <c r="C92" s="11"/>
      <c r="D92" s="7" t="s">
        <v>28</v>
      </c>
      <c r="E92" s="42" t="s">
        <v>58</v>
      </c>
      <c r="F92" s="43">
        <v>100</v>
      </c>
      <c r="G92" s="43">
        <v>14.8</v>
      </c>
      <c r="H92" s="43">
        <v>20</v>
      </c>
      <c r="I92" s="43">
        <v>5.0999999999999996</v>
      </c>
      <c r="J92" s="43">
        <v>251.7</v>
      </c>
      <c r="K92" s="44">
        <v>312</v>
      </c>
      <c r="L92" s="43">
        <v>27.9</v>
      </c>
    </row>
    <row r="93" spans="1:12" ht="15">
      <c r="A93" s="23"/>
      <c r="B93" s="15"/>
      <c r="C93" s="11"/>
      <c r="D93" s="7" t="s">
        <v>29</v>
      </c>
      <c r="E93" s="42" t="s">
        <v>59</v>
      </c>
      <c r="F93" s="43">
        <v>150</v>
      </c>
      <c r="G93" s="43">
        <v>8.3000000000000007</v>
      </c>
      <c r="H93" s="43">
        <v>6.1</v>
      </c>
      <c r="I93" s="43">
        <v>35.9</v>
      </c>
      <c r="J93" s="43">
        <v>225</v>
      </c>
      <c r="K93" s="44">
        <v>323</v>
      </c>
      <c r="L93" s="43">
        <v>8.3000000000000007</v>
      </c>
    </row>
    <row r="94" spans="1:12" ht="15">
      <c r="A94" s="23"/>
      <c r="B94" s="15"/>
      <c r="C94" s="11"/>
      <c r="D94" s="7" t="s">
        <v>30</v>
      </c>
      <c r="E94" s="42" t="s">
        <v>42</v>
      </c>
      <c r="F94" s="43">
        <v>200</v>
      </c>
      <c r="G94" s="43">
        <v>1.1000000000000001</v>
      </c>
      <c r="H94" s="43">
        <v>0</v>
      </c>
      <c r="I94" s="43">
        <v>26.7</v>
      </c>
      <c r="J94" s="43">
        <v>115.5</v>
      </c>
      <c r="K94" s="44">
        <v>442</v>
      </c>
      <c r="L94" s="43">
        <v>10.6</v>
      </c>
    </row>
    <row r="95" spans="1:12" ht="15">
      <c r="A95" s="23"/>
      <c r="B95" s="15"/>
      <c r="C95" s="11"/>
      <c r="D95" s="7" t="s">
        <v>31</v>
      </c>
      <c r="E95" s="42" t="s">
        <v>43</v>
      </c>
      <c r="F95" s="43">
        <v>50</v>
      </c>
      <c r="G95" s="43">
        <v>3.8</v>
      </c>
      <c r="H95" s="43">
        <v>0.3</v>
      </c>
      <c r="I95" s="43">
        <v>25.1</v>
      </c>
      <c r="J95" s="43">
        <v>118.4</v>
      </c>
      <c r="K95" s="44"/>
      <c r="L95" s="43">
        <v>2.9</v>
      </c>
    </row>
    <row r="96" spans="1:12" ht="15">
      <c r="A96" s="23"/>
      <c r="B96" s="15"/>
      <c r="C96" s="11"/>
      <c r="D96" s="7" t="s">
        <v>32</v>
      </c>
      <c r="E96" s="42" t="s">
        <v>44</v>
      </c>
      <c r="F96" s="43">
        <v>28</v>
      </c>
      <c r="G96" s="43">
        <v>1.9</v>
      </c>
      <c r="H96" s="43">
        <v>0.2</v>
      </c>
      <c r="I96" s="43">
        <v>11.9</v>
      </c>
      <c r="J96" s="43">
        <v>57.1</v>
      </c>
      <c r="K96" s="44"/>
      <c r="L96" s="43">
        <v>1.7</v>
      </c>
    </row>
    <row r="97" spans="1:12" ht="15">
      <c r="A97" s="23"/>
      <c r="B97" s="15"/>
      <c r="C97" s="11"/>
      <c r="D97" s="6"/>
      <c r="E97" s="42" t="s">
        <v>80</v>
      </c>
      <c r="F97" s="43">
        <v>100</v>
      </c>
      <c r="G97" s="43">
        <v>0.4</v>
      </c>
      <c r="H97" s="43">
        <v>0.4</v>
      </c>
      <c r="I97" s="43">
        <v>9.8000000000000007</v>
      </c>
      <c r="J97" s="43">
        <v>47</v>
      </c>
      <c r="K97" s="44"/>
      <c r="L97" s="43">
        <v>20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828</v>
      </c>
      <c r="G99" s="19">
        <f t="shared" ref="G99" si="46">SUM(G90:G98)</f>
        <v>36.200000000000003</v>
      </c>
      <c r="H99" s="19">
        <f t="shared" ref="H99" si="47">SUM(H90:H98)</f>
        <v>34.5</v>
      </c>
      <c r="I99" s="19">
        <f t="shared" ref="I99" si="48">SUM(I90:I98)</f>
        <v>122.7</v>
      </c>
      <c r="J99" s="19">
        <f t="shared" ref="J99:L99" si="49">SUM(J90:J98)</f>
        <v>935.7</v>
      </c>
      <c r="K99" s="25"/>
      <c r="L99" s="19">
        <f t="shared" si="49"/>
        <v>80.900000000000006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828</v>
      </c>
      <c r="G100" s="32">
        <f t="shared" ref="G100" si="50">G89+G99</f>
        <v>36.200000000000003</v>
      </c>
      <c r="H100" s="32">
        <f t="shared" ref="H100" si="51">H89+H99</f>
        <v>34.5</v>
      </c>
      <c r="I100" s="32">
        <f t="shared" ref="I100" si="52">I89+I99</f>
        <v>122.7</v>
      </c>
      <c r="J100" s="32">
        <f t="shared" ref="J100:L100" si="53">J89+J99</f>
        <v>935.7</v>
      </c>
      <c r="K100" s="32"/>
      <c r="L100" s="32">
        <f t="shared" si="53"/>
        <v>80.900000000000006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60</v>
      </c>
      <c r="F110" s="43">
        <v>200</v>
      </c>
      <c r="G110" s="43">
        <v>5.5</v>
      </c>
      <c r="H110" s="43">
        <v>5.4</v>
      </c>
      <c r="I110" s="43">
        <v>14.5</v>
      </c>
      <c r="J110" s="43">
        <v>124.4</v>
      </c>
      <c r="K110" s="44">
        <v>92</v>
      </c>
      <c r="L110" s="43">
        <v>17.3</v>
      </c>
    </row>
    <row r="111" spans="1:12" ht="15">
      <c r="A111" s="23"/>
      <c r="B111" s="15"/>
      <c r="C111" s="11"/>
      <c r="D111" s="7" t="s">
        <v>28</v>
      </c>
      <c r="E111" s="42" t="s">
        <v>51</v>
      </c>
      <c r="F111" s="43">
        <v>100</v>
      </c>
      <c r="G111" s="43">
        <v>19.3</v>
      </c>
      <c r="H111" s="43">
        <v>19.2</v>
      </c>
      <c r="I111" s="43">
        <v>0.3</v>
      </c>
      <c r="J111" s="43">
        <v>239.2</v>
      </c>
      <c r="K111" s="44">
        <v>307</v>
      </c>
      <c r="L111" s="43">
        <v>26.9</v>
      </c>
    </row>
    <row r="112" spans="1:12" ht="15">
      <c r="A112" s="23"/>
      <c r="B112" s="15"/>
      <c r="C112" s="11"/>
      <c r="D112" s="7" t="s">
        <v>29</v>
      </c>
      <c r="E112" s="42" t="s">
        <v>61</v>
      </c>
      <c r="F112" s="43">
        <v>150</v>
      </c>
      <c r="G112" s="43">
        <v>5.3</v>
      </c>
      <c r="H112" s="43">
        <v>4.5</v>
      </c>
      <c r="I112" s="43">
        <v>32.6</v>
      </c>
      <c r="J112" s="43">
        <v>186.8</v>
      </c>
      <c r="K112" s="44">
        <v>209</v>
      </c>
      <c r="L112" s="43">
        <v>6.35</v>
      </c>
    </row>
    <row r="113" spans="1:12" ht="15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</v>
      </c>
      <c r="H113" s="43">
        <v>0</v>
      </c>
      <c r="I113" s="43">
        <v>18.2</v>
      </c>
      <c r="J113" s="43">
        <v>71.8</v>
      </c>
      <c r="K113" s="44">
        <v>402</v>
      </c>
      <c r="L113" s="43">
        <v>7.71</v>
      </c>
    </row>
    <row r="114" spans="1:12" ht="15">
      <c r="A114" s="23"/>
      <c r="B114" s="15"/>
      <c r="C114" s="11"/>
      <c r="D114" s="7" t="s">
        <v>31</v>
      </c>
      <c r="E114" s="42" t="s">
        <v>43</v>
      </c>
      <c r="F114" s="43">
        <v>50</v>
      </c>
      <c r="G114" s="43">
        <v>3.8</v>
      </c>
      <c r="H114" s="43">
        <v>0.3</v>
      </c>
      <c r="I114" s="43">
        <v>25.1</v>
      </c>
      <c r="J114" s="43">
        <v>118.4</v>
      </c>
      <c r="K114" s="44"/>
      <c r="L114" s="43">
        <v>2.9</v>
      </c>
    </row>
    <row r="115" spans="1:12" ht="15">
      <c r="A115" s="23"/>
      <c r="B115" s="15"/>
      <c r="C115" s="11"/>
      <c r="D115" s="7" t="s">
        <v>32</v>
      </c>
      <c r="E115" s="42" t="s">
        <v>44</v>
      </c>
      <c r="F115" s="43">
        <v>28</v>
      </c>
      <c r="G115" s="43">
        <v>1.9</v>
      </c>
      <c r="H115" s="43">
        <v>0.2</v>
      </c>
      <c r="I115" s="43">
        <v>11.9</v>
      </c>
      <c r="J115" s="43">
        <v>57.1</v>
      </c>
      <c r="K115" s="44"/>
      <c r="L115" s="43">
        <v>1.7</v>
      </c>
    </row>
    <row r="116" spans="1:12" ht="15">
      <c r="A116" s="23"/>
      <c r="B116" s="15"/>
      <c r="C116" s="11"/>
      <c r="D116" s="6"/>
      <c r="E116" s="42" t="s">
        <v>62</v>
      </c>
      <c r="F116" s="43">
        <v>25</v>
      </c>
      <c r="G116" s="43">
        <v>0.7</v>
      </c>
      <c r="H116" s="43">
        <v>2.4</v>
      </c>
      <c r="I116" s="43">
        <v>2.2999999999999998</v>
      </c>
      <c r="J116" s="43">
        <v>31.9</v>
      </c>
      <c r="K116" s="44">
        <v>370</v>
      </c>
      <c r="L116" s="43">
        <v>4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753</v>
      </c>
      <c r="G118" s="19">
        <f t="shared" ref="G118:J118" si="56">SUM(G109:G117)</f>
        <v>36.5</v>
      </c>
      <c r="H118" s="19">
        <f t="shared" si="56"/>
        <v>32</v>
      </c>
      <c r="I118" s="19">
        <f t="shared" si="56"/>
        <v>104.90000000000002</v>
      </c>
      <c r="J118" s="19">
        <f t="shared" si="56"/>
        <v>829.6</v>
      </c>
      <c r="K118" s="25"/>
      <c r="L118" s="19">
        <f t="shared" ref="L118" si="57">SUM(L109:L117)</f>
        <v>66.860000000000014</v>
      </c>
    </row>
    <row r="119" spans="1:12" ht="15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753</v>
      </c>
      <c r="G119" s="32">
        <f t="shared" ref="G119" si="58">G108+G118</f>
        <v>36.5</v>
      </c>
      <c r="H119" s="32">
        <f t="shared" ref="H119" si="59">H108+H118</f>
        <v>32</v>
      </c>
      <c r="I119" s="32">
        <f t="shared" ref="I119" si="60">I108+I118</f>
        <v>104.90000000000002</v>
      </c>
      <c r="J119" s="32">
        <f t="shared" ref="J119:L119" si="61">J108+J118</f>
        <v>829.6</v>
      </c>
      <c r="K119" s="32"/>
      <c r="L119" s="32">
        <f t="shared" si="61"/>
        <v>66.860000000000014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63</v>
      </c>
      <c r="F129" s="43">
        <v>200</v>
      </c>
      <c r="G129" s="43">
        <v>1.8</v>
      </c>
      <c r="H129" s="43">
        <v>3.9</v>
      </c>
      <c r="I129" s="43">
        <v>11</v>
      </c>
      <c r="J129" s="43">
        <v>86.9</v>
      </c>
      <c r="K129" s="44">
        <v>90</v>
      </c>
      <c r="L129" s="43">
        <v>10.5</v>
      </c>
    </row>
    <row r="130" spans="1:12" ht="15">
      <c r="A130" s="14"/>
      <c r="B130" s="15"/>
      <c r="C130" s="11"/>
      <c r="D130" s="7" t="s">
        <v>28</v>
      </c>
      <c r="E130" s="42" t="s">
        <v>64</v>
      </c>
      <c r="F130" s="43">
        <v>100</v>
      </c>
      <c r="G130" s="43">
        <v>1.8</v>
      </c>
      <c r="H130" s="43">
        <v>3.9</v>
      </c>
      <c r="I130" s="43">
        <v>11</v>
      </c>
      <c r="J130" s="43">
        <v>86.9</v>
      </c>
      <c r="K130" s="44">
        <v>289</v>
      </c>
      <c r="L130" s="43">
        <v>25.6</v>
      </c>
    </row>
    <row r="131" spans="1:12" ht="15">
      <c r="A131" s="14"/>
      <c r="B131" s="15"/>
      <c r="C131" s="11"/>
      <c r="D131" s="7" t="s">
        <v>29</v>
      </c>
      <c r="E131" s="42" t="s">
        <v>65</v>
      </c>
      <c r="F131" s="43">
        <v>150</v>
      </c>
      <c r="G131" s="43">
        <v>2.8</v>
      </c>
      <c r="H131" s="43">
        <v>12.1</v>
      </c>
      <c r="I131" s="43">
        <v>14.6</v>
      </c>
      <c r="J131" s="43">
        <v>178.3</v>
      </c>
      <c r="K131" s="44">
        <v>141</v>
      </c>
      <c r="L131" s="43">
        <v>14.5</v>
      </c>
    </row>
    <row r="132" spans="1:12" ht="15">
      <c r="A132" s="14"/>
      <c r="B132" s="15"/>
      <c r="C132" s="11"/>
      <c r="D132" s="7" t="s">
        <v>30</v>
      </c>
      <c r="E132" s="42" t="s">
        <v>42</v>
      </c>
      <c r="F132" s="43">
        <v>200</v>
      </c>
      <c r="G132" s="43">
        <v>1.1000000000000001</v>
      </c>
      <c r="H132" s="43">
        <v>0.2</v>
      </c>
      <c r="I132" s="43">
        <v>21.2</v>
      </c>
      <c r="J132" s="43">
        <v>96.6</v>
      </c>
      <c r="K132" s="44">
        <v>442</v>
      </c>
      <c r="L132" s="43">
        <v>10.6</v>
      </c>
    </row>
    <row r="133" spans="1:12" ht="15">
      <c r="A133" s="14"/>
      <c r="B133" s="15"/>
      <c r="C133" s="11"/>
      <c r="D133" s="7" t="s">
        <v>31</v>
      </c>
      <c r="E133" s="42" t="s">
        <v>43</v>
      </c>
      <c r="F133" s="43">
        <v>50</v>
      </c>
      <c r="G133" s="43">
        <v>3.8</v>
      </c>
      <c r="H133" s="43">
        <v>0.3</v>
      </c>
      <c r="I133" s="43">
        <v>25.1</v>
      </c>
      <c r="J133" s="43">
        <v>118.4</v>
      </c>
      <c r="K133" s="44"/>
      <c r="L133" s="43">
        <v>2.9</v>
      </c>
    </row>
    <row r="134" spans="1:12" ht="15">
      <c r="A134" s="14"/>
      <c r="B134" s="15"/>
      <c r="C134" s="11"/>
      <c r="D134" s="7" t="s">
        <v>32</v>
      </c>
      <c r="E134" s="42" t="s">
        <v>44</v>
      </c>
      <c r="F134" s="43">
        <v>28</v>
      </c>
      <c r="G134" s="43">
        <v>1.9</v>
      </c>
      <c r="H134" s="43">
        <v>0.2</v>
      </c>
      <c r="I134" s="43">
        <v>11.9</v>
      </c>
      <c r="J134" s="43">
        <v>57.1</v>
      </c>
      <c r="K134" s="44"/>
      <c r="L134" s="43">
        <v>1.7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728</v>
      </c>
      <c r="G137" s="19">
        <f t="shared" ref="G137:J137" si="64">SUM(G128:G136)</f>
        <v>13.200000000000001</v>
      </c>
      <c r="H137" s="19">
        <f t="shared" si="64"/>
        <v>20.599999999999998</v>
      </c>
      <c r="I137" s="19">
        <f t="shared" si="64"/>
        <v>94.800000000000011</v>
      </c>
      <c r="J137" s="19">
        <f t="shared" si="64"/>
        <v>624.20000000000005</v>
      </c>
      <c r="K137" s="25"/>
      <c r="L137" s="19">
        <f t="shared" ref="L137" si="65">SUM(L128:L136)</f>
        <v>65.800000000000011</v>
      </c>
    </row>
    <row r="138" spans="1:12" ht="15">
      <c r="A138" s="33">
        <f>A120</f>
        <v>2</v>
      </c>
      <c r="B138" s="33">
        <f>B120</f>
        <v>1</v>
      </c>
      <c r="C138" s="51" t="s">
        <v>4</v>
      </c>
      <c r="D138" s="52"/>
      <c r="E138" s="31"/>
      <c r="F138" s="32">
        <f>F127+F137</f>
        <v>728</v>
      </c>
      <c r="G138" s="32">
        <f t="shared" ref="G138" si="66">G127+G137</f>
        <v>13.200000000000001</v>
      </c>
      <c r="H138" s="32">
        <f t="shared" ref="H138" si="67">H127+H137</f>
        <v>20.599999999999998</v>
      </c>
      <c r="I138" s="32">
        <f t="shared" ref="I138" si="68">I127+I137</f>
        <v>94.800000000000011</v>
      </c>
      <c r="J138" s="32">
        <f t="shared" ref="J138:L138" si="69">J127+J137</f>
        <v>624.20000000000005</v>
      </c>
      <c r="K138" s="32"/>
      <c r="L138" s="32">
        <f t="shared" si="69"/>
        <v>65.800000000000011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46</v>
      </c>
      <c r="F148" s="43">
        <v>200</v>
      </c>
      <c r="G148" s="43">
        <v>5.8</v>
      </c>
      <c r="H148" s="43">
        <v>7.4</v>
      </c>
      <c r="I148" s="43">
        <v>6.4</v>
      </c>
      <c r="J148" s="43">
        <v>113.7</v>
      </c>
      <c r="K148" s="44">
        <v>84</v>
      </c>
      <c r="L148" s="43">
        <v>9</v>
      </c>
    </row>
    <row r="149" spans="1:12" ht="15">
      <c r="A149" s="23"/>
      <c r="B149" s="15"/>
      <c r="C149" s="11"/>
      <c r="D149" s="7" t="s">
        <v>28</v>
      </c>
      <c r="E149" s="42" t="s">
        <v>66</v>
      </c>
      <c r="F149" s="43">
        <v>100</v>
      </c>
      <c r="G149" s="43">
        <v>18.25</v>
      </c>
      <c r="H149" s="43">
        <v>10.5</v>
      </c>
      <c r="I149" s="43">
        <v>4.25</v>
      </c>
      <c r="J149" s="43">
        <v>173.5</v>
      </c>
      <c r="K149" s="44">
        <v>231</v>
      </c>
      <c r="L149" s="43">
        <v>21</v>
      </c>
    </row>
    <row r="150" spans="1:12" ht="15">
      <c r="A150" s="23"/>
      <c r="B150" s="15"/>
      <c r="C150" s="11"/>
      <c r="D150" s="7" t="s">
        <v>29</v>
      </c>
      <c r="E150" s="42" t="s">
        <v>55</v>
      </c>
      <c r="F150" s="43">
        <v>150</v>
      </c>
      <c r="G150" s="43">
        <v>2.9</v>
      </c>
      <c r="H150" s="43">
        <v>4.5</v>
      </c>
      <c r="I150" s="43">
        <v>22.3</v>
      </c>
      <c r="J150" s="43">
        <v>137.69999999999999</v>
      </c>
      <c r="K150" s="44">
        <v>333</v>
      </c>
      <c r="L150" s="43">
        <v>8.4</v>
      </c>
    </row>
    <row r="151" spans="1:12" ht="15">
      <c r="A151" s="23"/>
      <c r="B151" s="15"/>
      <c r="C151" s="11"/>
      <c r="D151" s="7" t="s">
        <v>30</v>
      </c>
      <c r="E151" s="42" t="s">
        <v>67</v>
      </c>
      <c r="F151" s="43">
        <v>200</v>
      </c>
      <c r="G151" s="43">
        <v>3.3</v>
      </c>
      <c r="H151" s="43">
        <v>3.3</v>
      </c>
      <c r="I151" s="43">
        <v>22.7</v>
      </c>
      <c r="J151" s="43">
        <v>131</v>
      </c>
      <c r="K151" s="44">
        <v>433</v>
      </c>
      <c r="L151" s="43">
        <v>10.5</v>
      </c>
    </row>
    <row r="152" spans="1:12" ht="15">
      <c r="A152" s="23"/>
      <c r="B152" s="15"/>
      <c r="C152" s="11"/>
      <c r="D152" s="7" t="s">
        <v>31</v>
      </c>
      <c r="E152" s="42" t="s">
        <v>43</v>
      </c>
      <c r="F152" s="43">
        <v>50</v>
      </c>
      <c r="G152" s="43">
        <v>3.8</v>
      </c>
      <c r="H152" s="43">
        <v>0.3</v>
      </c>
      <c r="I152" s="43">
        <v>25.1</v>
      </c>
      <c r="J152" s="43">
        <v>118.4</v>
      </c>
      <c r="K152" s="44"/>
      <c r="L152" s="43">
        <v>2.9</v>
      </c>
    </row>
    <row r="153" spans="1:12" ht="15">
      <c r="A153" s="23"/>
      <c r="B153" s="15"/>
      <c r="C153" s="11"/>
      <c r="D153" s="7" t="s">
        <v>32</v>
      </c>
      <c r="E153" s="42" t="s">
        <v>44</v>
      </c>
      <c r="F153" s="43">
        <v>28</v>
      </c>
      <c r="G153" s="43">
        <v>1.9</v>
      </c>
      <c r="H153" s="43">
        <v>0.2</v>
      </c>
      <c r="I153" s="43">
        <v>11.9</v>
      </c>
      <c r="J153" s="43">
        <v>57.1</v>
      </c>
      <c r="K153" s="44"/>
      <c r="L153" s="43">
        <v>1.7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728</v>
      </c>
      <c r="G156" s="19">
        <f t="shared" ref="G156:J156" si="72">SUM(G147:G155)</f>
        <v>35.949999999999996</v>
      </c>
      <c r="H156" s="19">
        <f t="shared" si="72"/>
        <v>26.2</v>
      </c>
      <c r="I156" s="19">
        <f t="shared" si="72"/>
        <v>92.65</v>
      </c>
      <c r="J156" s="19">
        <f t="shared" si="72"/>
        <v>731.4</v>
      </c>
      <c r="K156" s="25"/>
      <c r="L156" s="19">
        <f t="shared" ref="L156" si="73">SUM(L147:L155)</f>
        <v>53.5</v>
      </c>
    </row>
    <row r="157" spans="1:12" ht="15">
      <c r="A157" s="29">
        <f>A139</f>
        <v>2</v>
      </c>
      <c r="B157" s="30">
        <f>B139</f>
        <v>2</v>
      </c>
      <c r="C157" s="51" t="s">
        <v>4</v>
      </c>
      <c r="D157" s="52"/>
      <c r="E157" s="31"/>
      <c r="F157" s="32">
        <f>F146+F156</f>
        <v>728</v>
      </c>
      <c r="G157" s="32">
        <f t="shared" ref="G157" si="74">G146+G156</f>
        <v>35.949999999999996</v>
      </c>
      <c r="H157" s="32">
        <f t="shared" ref="H157" si="75">H146+H156</f>
        <v>26.2</v>
      </c>
      <c r="I157" s="32">
        <f t="shared" ref="I157" si="76">I146+I156</f>
        <v>92.65</v>
      </c>
      <c r="J157" s="32">
        <f t="shared" ref="J157:L157" si="77">J146+J156</f>
        <v>731.4</v>
      </c>
      <c r="K157" s="32"/>
      <c r="L157" s="32">
        <f t="shared" si="77"/>
        <v>53.5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68</v>
      </c>
      <c r="F167" s="43">
        <v>200</v>
      </c>
      <c r="G167" s="43">
        <v>1.7</v>
      </c>
      <c r="H167" s="43">
        <v>3.9</v>
      </c>
      <c r="I167" s="43">
        <v>11.8</v>
      </c>
      <c r="J167" s="43">
        <v>88.2</v>
      </c>
      <c r="K167" s="44">
        <v>77</v>
      </c>
      <c r="L167" s="43">
        <v>7</v>
      </c>
    </row>
    <row r="168" spans="1:12" ht="15">
      <c r="A168" s="23"/>
      <c r="B168" s="15"/>
      <c r="C168" s="11"/>
      <c r="D168" s="7" t="s">
        <v>28</v>
      </c>
      <c r="E168" s="42" t="s">
        <v>51</v>
      </c>
      <c r="F168" s="43">
        <v>100</v>
      </c>
      <c r="G168" s="43">
        <v>19.3</v>
      </c>
      <c r="H168" s="43">
        <v>19.2</v>
      </c>
      <c r="I168" s="43">
        <v>0.3</v>
      </c>
      <c r="J168" s="43">
        <v>239.2</v>
      </c>
      <c r="K168" s="44">
        <v>307</v>
      </c>
      <c r="L168" s="43">
        <v>25</v>
      </c>
    </row>
    <row r="169" spans="1:12" ht="15">
      <c r="A169" s="23"/>
      <c r="B169" s="15"/>
      <c r="C169" s="11"/>
      <c r="D169" s="7" t="s">
        <v>29</v>
      </c>
      <c r="E169" s="42" t="s">
        <v>69</v>
      </c>
      <c r="F169" s="43">
        <v>150</v>
      </c>
      <c r="G169" s="43">
        <v>6.4</v>
      </c>
      <c r="H169" s="43">
        <v>5.4</v>
      </c>
      <c r="I169" s="43">
        <v>37.1</v>
      </c>
      <c r="J169" s="43">
        <v>217.5</v>
      </c>
      <c r="K169" s="44">
        <v>323</v>
      </c>
      <c r="L169" s="43">
        <v>4.0999999999999996</v>
      </c>
    </row>
    <row r="170" spans="1:12" ht="15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>
        <v>1.5</v>
      </c>
      <c r="H170" s="43">
        <v>0.4</v>
      </c>
      <c r="I170" s="43">
        <v>21.2</v>
      </c>
      <c r="J170" s="43">
        <v>96.6</v>
      </c>
      <c r="K170" s="44">
        <v>442</v>
      </c>
      <c r="L170" s="43">
        <v>10.6</v>
      </c>
    </row>
    <row r="171" spans="1:12" ht="15">
      <c r="A171" s="23"/>
      <c r="B171" s="15"/>
      <c r="C171" s="11"/>
      <c r="D171" s="7" t="s">
        <v>31</v>
      </c>
      <c r="E171" s="42" t="s">
        <v>43</v>
      </c>
      <c r="F171" s="43">
        <v>50</v>
      </c>
      <c r="G171" s="43">
        <v>3.8</v>
      </c>
      <c r="H171" s="43">
        <v>0.3</v>
      </c>
      <c r="I171" s="43">
        <v>25.1</v>
      </c>
      <c r="J171" s="43">
        <v>118.4</v>
      </c>
      <c r="K171" s="44"/>
      <c r="L171" s="43">
        <v>2.9</v>
      </c>
    </row>
    <row r="172" spans="1:12" ht="15">
      <c r="A172" s="23"/>
      <c r="B172" s="15"/>
      <c r="C172" s="11"/>
      <c r="D172" s="7" t="s">
        <v>32</v>
      </c>
      <c r="E172" s="42" t="s">
        <v>44</v>
      </c>
      <c r="F172" s="43">
        <v>28</v>
      </c>
      <c r="G172" s="43">
        <v>1.9</v>
      </c>
      <c r="H172" s="43">
        <v>0.2</v>
      </c>
      <c r="I172" s="43">
        <v>11.9</v>
      </c>
      <c r="J172" s="43">
        <v>57.1</v>
      </c>
      <c r="K172" s="44"/>
      <c r="L172" s="43">
        <v>1.7</v>
      </c>
    </row>
    <row r="173" spans="1:12" ht="15">
      <c r="A173" s="23"/>
      <c r="B173" s="15"/>
      <c r="C173" s="11"/>
      <c r="D173" s="6"/>
      <c r="E173" s="42" t="s">
        <v>70</v>
      </c>
      <c r="F173" s="43">
        <v>25</v>
      </c>
      <c r="G173" s="43">
        <v>0.2</v>
      </c>
      <c r="H173" s="43">
        <v>0.9</v>
      </c>
      <c r="I173" s="43">
        <v>1.7</v>
      </c>
      <c r="J173" s="43">
        <v>15.9</v>
      </c>
      <c r="K173" s="44">
        <v>364</v>
      </c>
      <c r="L173" s="43">
        <v>1.05</v>
      </c>
    </row>
    <row r="174" spans="1:12" ht="15">
      <c r="A174" s="23"/>
      <c r="B174" s="15"/>
      <c r="C174" s="11"/>
      <c r="D174" s="6"/>
      <c r="E174" s="42" t="s">
        <v>79</v>
      </c>
      <c r="F174" s="43">
        <v>100</v>
      </c>
      <c r="G174" s="43">
        <v>1.5</v>
      </c>
      <c r="H174" s="43">
        <v>0.5</v>
      </c>
      <c r="I174" s="43">
        <v>21</v>
      </c>
      <c r="J174" s="43">
        <v>96</v>
      </c>
      <c r="K174" s="44"/>
      <c r="L174" s="43">
        <v>22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853</v>
      </c>
      <c r="G175" s="19">
        <f t="shared" ref="G175:J175" si="80">SUM(G166:G174)</f>
        <v>36.299999999999997</v>
      </c>
      <c r="H175" s="19">
        <f t="shared" si="80"/>
        <v>30.799999999999997</v>
      </c>
      <c r="I175" s="19">
        <f t="shared" si="80"/>
        <v>130.10000000000002</v>
      </c>
      <c r="J175" s="19">
        <f t="shared" si="80"/>
        <v>928.9</v>
      </c>
      <c r="K175" s="25"/>
      <c r="L175" s="19">
        <f t="shared" ref="L175" si="81">SUM(L166:L174)</f>
        <v>74.349999999999994</v>
      </c>
    </row>
    <row r="176" spans="1:12" ht="15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853</v>
      </c>
      <c r="G176" s="32">
        <f t="shared" ref="G176" si="82">G165+G175</f>
        <v>36.299999999999997</v>
      </c>
      <c r="H176" s="32">
        <f t="shared" ref="H176" si="83">H165+H175</f>
        <v>30.799999999999997</v>
      </c>
      <c r="I176" s="32">
        <f t="shared" ref="I176" si="84">I165+I175</f>
        <v>130.10000000000002</v>
      </c>
      <c r="J176" s="32">
        <f t="shared" ref="J176:L176" si="85">J165+J175</f>
        <v>928.9</v>
      </c>
      <c r="K176" s="32"/>
      <c r="L176" s="32">
        <f t="shared" si="85"/>
        <v>74.349999999999994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71</v>
      </c>
      <c r="F186" s="43">
        <v>200</v>
      </c>
      <c r="G186" s="43">
        <v>1.6</v>
      </c>
      <c r="H186" s="43">
        <v>4</v>
      </c>
      <c r="I186" s="43">
        <v>10.5</v>
      </c>
      <c r="J186" s="43">
        <v>81.7</v>
      </c>
      <c r="K186" s="44">
        <v>94</v>
      </c>
      <c r="L186" s="43">
        <v>6</v>
      </c>
    </row>
    <row r="187" spans="1:12" ht="15">
      <c r="A187" s="23"/>
      <c r="B187" s="15"/>
      <c r="C187" s="11"/>
      <c r="D187" s="7" t="s">
        <v>28</v>
      </c>
      <c r="E187" s="42" t="s">
        <v>72</v>
      </c>
      <c r="F187" s="43">
        <v>150</v>
      </c>
      <c r="G187" s="43">
        <v>15.7</v>
      </c>
      <c r="H187" s="43">
        <v>15.9</v>
      </c>
      <c r="I187" s="43">
        <v>12.9</v>
      </c>
      <c r="J187" s="43">
        <v>248.3</v>
      </c>
      <c r="K187" s="44">
        <v>258</v>
      </c>
      <c r="L187" s="43">
        <v>57.8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73</v>
      </c>
      <c r="F189" s="43">
        <v>200</v>
      </c>
      <c r="G189" s="43">
        <v>3</v>
      </c>
      <c r="H189" s="43">
        <v>3</v>
      </c>
      <c r="I189" s="43">
        <v>18.399999999999999</v>
      </c>
      <c r="J189" s="43">
        <v>110.2</v>
      </c>
      <c r="K189" s="44">
        <v>430</v>
      </c>
      <c r="L189" s="43">
        <v>5.8</v>
      </c>
    </row>
    <row r="190" spans="1:12" ht="15">
      <c r="A190" s="23"/>
      <c r="B190" s="15"/>
      <c r="C190" s="11"/>
      <c r="D190" s="7" t="s">
        <v>31</v>
      </c>
      <c r="E190" s="42" t="s">
        <v>43</v>
      </c>
      <c r="F190" s="43">
        <v>50</v>
      </c>
      <c r="G190" s="43">
        <v>3.8</v>
      </c>
      <c r="H190" s="43">
        <v>0.3</v>
      </c>
      <c r="I190" s="43">
        <v>25.1</v>
      </c>
      <c r="J190" s="43">
        <v>118.4</v>
      </c>
      <c r="K190" s="44"/>
      <c r="L190" s="43">
        <v>2.9</v>
      </c>
    </row>
    <row r="191" spans="1:12" ht="15">
      <c r="A191" s="23"/>
      <c r="B191" s="15"/>
      <c r="C191" s="11"/>
      <c r="D191" s="7" t="s">
        <v>32</v>
      </c>
      <c r="E191" s="42" t="s">
        <v>44</v>
      </c>
      <c r="F191" s="43">
        <v>28</v>
      </c>
      <c r="G191" s="43">
        <v>1.9</v>
      </c>
      <c r="H191" s="43">
        <v>0.2</v>
      </c>
      <c r="I191" s="43">
        <v>11.9</v>
      </c>
      <c r="J191" s="43">
        <v>57.1</v>
      </c>
      <c r="K191" s="44"/>
      <c r="L191" s="43">
        <v>1.7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628</v>
      </c>
      <c r="G194" s="19">
        <f t="shared" ref="G194:J194" si="88">SUM(G185:G193)</f>
        <v>26</v>
      </c>
      <c r="H194" s="19">
        <f t="shared" si="88"/>
        <v>23.4</v>
      </c>
      <c r="I194" s="19">
        <f t="shared" si="88"/>
        <v>78.800000000000011</v>
      </c>
      <c r="J194" s="19">
        <f t="shared" si="88"/>
        <v>615.70000000000005</v>
      </c>
      <c r="K194" s="25"/>
      <c r="L194" s="19">
        <f t="shared" ref="L194" si="89">SUM(L185:L193)</f>
        <v>74.2</v>
      </c>
    </row>
    <row r="195" spans="1:12" ht="15.75" thickBot="1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628</v>
      </c>
      <c r="G195" s="32">
        <f t="shared" ref="G195" si="90">G184+G194</f>
        <v>26</v>
      </c>
      <c r="H195" s="32">
        <f t="shared" ref="H195" si="91">H184+H194</f>
        <v>23.4</v>
      </c>
      <c r="I195" s="32">
        <f t="shared" ref="I195" si="92">I184+I194</f>
        <v>78.800000000000011</v>
      </c>
      <c r="J195" s="32">
        <f t="shared" ref="J195:L195" si="93">J184+J194</f>
        <v>615.70000000000005</v>
      </c>
      <c r="K195" s="32"/>
      <c r="L195" s="32">
        <f t="shared" si="93"/>
        <v>74.2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4">SUM(G196:G202)</f>
        <v>0</v>
      </c>
      <c r="H203" s="19">
        <f t="shared" si="94"/>
        <v>0</v>
      </c>
      <c r="I203" s="19">
        <f t="shared" si="94"/>
        <v>0</v>
      </c>
      <c r="J203" s="19">
        <f t="shared" si="94"/>
        <v>0</v>
      </c>
      <c r="K203" s="25"/>
      <c r="L203" s="19">
        <f t="shared" ref="L203" si="95">SUM(L196:L202)</f>
        <v>0</v>
      </c>
    </row>
    <row r="204" spans="1:12" ht="15">
      <c r="A204" s="26">
        <f>A196</f>
        <v>2</v>
      </c>
      <c r="B204" s="13"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 t="s">
        <v>74</v>
      </c>
      <c r="F205" s="43">
        <v>200</v>
      </c>
      <c r="G205" s="43">
        <v>7.2</v>
      </c>
      <c r="H205" s="43">
        <v>8.3000000000000007</v>
      </c>
      <c r="I205" s="43">
        <v>9.5</v>
      </c>
      <c r="J205" s="43">
        <v>138.5</v>
      </c>
      <c r="K205" s="44">
        <v>103</v>
      </c>
      <c r="L205" s="43">
        <v>7</v>
      </c>
    </row>
    <row r="206" spans="1:12" ht="15">
      <c r="A206" s="23"/>
      <c r="B206" s="15"/>
      <c r="C206" s="11"/>
      <c r="D206" s="7" t="s">
        <v>28</v>
      </c>
      <c r="E206" s="42" t="s">
        <v>75</v>
      </c>
      <c r="F206" s="43">
        <v>100</v>
      </c>
      <c r="G206" s="43">
        <v>19.100000000000001</v>
      </c>
      <c r="H206" s="43">
        <v>12.4</v>
      </c>
      <c r="I206" s="43">
        <v>4.0999999999999996</v>
      </c>
      <c r="J206" s="43">
        <v>199.4</v>
      </c>
      <c r="K206" s="44">
        <v>237</v>
      </c>
      <c r="L206" s="43">
        <v>27</v>
      </c>
    </row>
    <row r="207" spans="1:12" ht="15">
      <c r="A207" s="23"/>
      <c r="B207" s="15"/>
      <c r="C207" s="11"/>
      <c r="D207" s="7" t="s">
        <v>29</v>
      </c>
      <c r="E207" s="42" t="s">
        <v>76</v>
      </c>
      <c r="F207" s="43">
        <v>150</v>
      </c>
      <c r="G207" s="43">
        <v>2.7</v>
      </c>
      <c r="H207" s="43">
        <v>7.8</v>
      </c>
      <c r="I207" s="43">
        <v>17.7</v>
      </c>
      <c r="J207" s="43">
        <v>149.80000000000001</v>
      </c>
      <c r="K207" s="44">
        <v>351</v>
      </c>
      <c r="L207" s="43">
        <v>12</v>
      </c>
    </row>
    <row r="208" spans="1:12" ht="15">
      <c r="A208" s="23"/>
      <c r="B208" s="15"/>
      <c r="C208" s="11"/>
      <c r="D208" s="7" t="s">
        <v>30</v>
      </c>
      <c r="E208" s="42" t="s">
        <v>42</v>
      </c>
      <c r="F208" s="43">
        <v>200</v>
      </c>
      <c r="G208" s="43">
        <v>0.6</v>
      </c>
      <c r="H208" s="43">
        <v>0.2</v>
      </c>
      <c r="I208" s="43">
        <v>31.9</v>
      </c>
      <c r="J208" s="43">
        <v>142.80000000000001</v>
      </c>
      <c r="K208" s="44">
        <v>442</v>
      </c>
      <c r="L208" s="43">
        <v>10.6</v>
      </c>
    </row>
    <row r="209" spans="1:12" ht="15">
      <c r="A209" s="23"/>
      <c r="B209" s="15"/>
      <c r="C209" s="11"/>
      <c r="D209" s="7" t="s">
        <v>31</v>
      </c>
      <c r="E209" s="42" t="s">
        <v>43</v>
      </c>
      <c r="F209" s="43">
        <v>50</v>
      </c>
      <c r="G209" s="43">
        <v>3.8</v>
      </c>
      <c r="H209" s="43">
        <v>0.3</v>
      </c>
      <c r="I209" s="43">
        <v>25.1</v>
      </c>
      <c r="J209" s="43">
        <v>118.4</v>
      </c>
      <c r="K209" s="44"/>
      <c r="L209" s="43">
        <v>2.9</v>
      </c>
    </row>
    <row r="210" spans="1:12" ht="15">
      <c r="A210" s="23"/>
      <c r="B210" s="15"/>
      <c r="C210" s="11"/>
      <c r="D210" s="7" t="s">
        <v>32</v>
      </c>
      <c r="E210" s="42" t="s">
        <v>44</v>
      </c>
      <c r="F210" s="43">
        <v>28</v>
      </c>
      <c r="G210" s="43">
        <v>1.9</v>
      </c>
      <c r="H210" s="43">
        <v>0.2</v>
      </c>
      <c r="I210" s="43">
        <v>11.9</v>
      </c>
      <c r="J210" s="43">
        <v>57.1</v>
      </c>
      <c r="K210" s="44"/>
      <c r="L210" s="43">
        <v>1.7</v>
      </c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.75" thickBot="1">
      <c r="A213" s="24"/>
      <c r="B213" s="17"/>
      <c r="C213" s="8"/>
      <c r="D213" s="18" t="s">
        <v>33</v>
      </c>
      <c r="E213" s="9"/>
      <c r="F213" s="19">
        <f>SUM(F204:F212)</f>
        <v>728</v>
      </c>
      <c r="G213" s="19">
        <f t="shared" ref="G213:J213" si="96">SUM(G204:G212)</f>
        <v>35.299999999999997</v>
      </c>
      <c r="H213" s="19">
        <f t="shared" si="96"/>
        <v>29.200000000000003</v>
      </c>
      <c r="I213" s="19">
        <f t="shared" si="96"/>
        <v>100.2</v>
      </c>
      <c r="J213" s="19">
        <f t="shared" si="96"/>
        <v>806</v>
      </c>
      <c r="K213" s="25"/>
      <c r="L213" s="19">
        <f t="shared" ref="L213" si="97">SUM(L204:L212)</f>
        <v>61.2</v>
      </c>
    </row>
    <row r="214" spans="1:12" ht="1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8">SUM(G214:G220)</f>
        <v>0</v>
      </c>
      <c r="H221" s="19">
        <f t="shared" si="98"/>
        <v>0</v>
      </c>
      <c r="I221" s="19">
        <f t="shared" si="98"/>
        <v>0</v>
      </c>
      <c r="J221" s="19">
        <f t="shared" si="98"/>
        <v>0</v>
      </c>
      <c r="K221" s="25"/>
      <c r="L221" s="19">
        <f t="shared" ref="L221" si="99">SUM(L214:L220)</f>
        <v>0</v>
      </c>
    </row>
    <row r="222" spans="1:12" ht="15">
      <c r="A222" s="26">
        <f>A214</f>
        <v>2</v>
      </c>
      <c r="B222" s="13"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27</v>
      </c>
      <c r="E223" s="42" t="s">
        <v>53</v>
      </c>
      <c r="F223" s="43">
        <v>200</v>
      </c>
      <c r="G223" s="43">
        <v>5.8</v>
      </c>
      <c r="H223" s="43">
        <v>7.4</v>
      </c>
      <c r="I223" s="43">
        <v>9.5</v>
      </c>
      <c r="J223" s="43">
        <v>125</v>
      </c>
      <c r="K223" s="44">
        <v>76</v>
      </c>
      <c r="L223" s="43">
        <v>6.8</v>
      </c>
    </row>
    <row r="224" spans="1:12" ht="15">
      <c r="A224" s="23"/>
      <c r="B224" s="15"/>
      <c r="C224" s="11"/>
      <c r="D224" s="7" t="s">
        <v>28</v>
      </c>
      <c r="E224" s="42" t="s">
        <v>77</v>
      </c>
      <c r="F224" s="43">
        <v>150</v>
      </c>
      <c r="G224" s="43">
        <v>15.3</v>
      </c>
      <c r="H224" s="43">
        <v>17.7</v>
      </c>
      <c r="I224" s="43">
        <v>25.1</v>
      </c>
      <c r="J224" s="43">
        <v>309</v>
      </c>
      <c r="K224" s="44">
        <v>311</v>
      </c>
      <c r="L224" s="43">
        <v>35.299999999999997</v>
      </c>
    </row>
    <row r="225" spans="1:12" ht="1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30</v>
      </c>
      <c r="E226" s="42" t="s">
        <v>78</v>
      </c>
      <c r="F226" s="43">
        <v>200</v>
      </c>
      <c r="G226" s="43">
        <v>3</v>
      </c>
      <c r="H226" s="43">
        <v>3</v>
      </c>
      <c r="I226" s="43">
        <v>23.5</v>
      </c>
      <c r="J226" s="43">
        <v>130.4</v>
      </c>
      <c r="K226" s="44">
        <v>432</v>
      </c>
      <c r="L226" s="43">
        <v>9.3000000000000007</v>
      </c>
    </row>
    <row r="227" spans="1:12" ht="15">
      <c r="A227" s="23"/>
      <c r="B227" s="15"/>
      <c r="C227" s="11"/>
      <c r="D227" s="7" t="s">
        <v>31</v>
      </c>
      <c r="E227" s="42" t="s">
        <v>43</v>
      </c>
      <c r="F227" s="43">
        <v>50</v>
      </c>
      <c r="G227" s="43">
        <v>3.8</v>
      </c>
      <c r="H227" s="43">
        <v>0.3</v>
      </c>
      <c r="I227" s="43">
        <v>25.1</v>
      </c>
      <c r="J227" s="43">
        <v>118.4</v>
      </c>
      <c r="K227" s="44"/>
      <c r="L227" s="43">
        <v>2.9</v>
      </c>
    </row>
    <row r="228" spans="1:12" ht="15">
      <c r="A228" s="23"/>
      <c r="B228" s="15"/>
      <c r="C228" s="11"/>
      <c r="D228" s="7" t="s">
        <v>32</v>
      </c>
      <c r="E228" s="42" t="s">
        <v>44</v>
      </c>
      <c r="F228" s="43">
        <v>28</v>
      </c>
      <c r="G228" s="43">
        <v>1.9</v>
      </c>
      <c r="H228" s="43">
        <v>0.2</v>
      </c>
      <c r="I228" s="43">
        <v>11.9</v>
      </c>
      <c r="J228" s="43">
        <v>57.1</v>
      </c>
      <c r="K228" s="44"/>
      <c r="L228" s="43">
        <v>1.7</v>
      </c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33</v>
      </c>
      <c r="E231" s="9"/>
      <c r="F231" s="19">
        <f>SUM(F222:F230)</f>
        <v>628</v>
      </c>
      <c r="G231" s="19">
        <f t="shared" ref="G231:J231" si="100">SUM(G222:G230)</f>
        <v>29.8</v>
      </c>
      <c r="H231" s="19">
        <f t="shared" si="100"/>
        <v>28.6</v>
      </c>
      <c r="I231" s="19">
        <f t="shared" si="100"/>
        <v>95.100000000000009</v>
      </c>
      <c r="J231" s="19">
        <f t="shared" si="100"/>
        <v>739.9</v>
      </c>
      <c r="K231" s="25"/>
      <c r="L231" s="19">
        <f t="shared" ref="L231" si="101">SUM(L222:L230)</f>
        <v>55.999999999999993</v>
      </c>
    </row>
    <row r="232" spans="1:12" ht="15.75" thickBot="1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628</v>
      </c>
      <c r="G232" s="32">
        <f t="shared" ref="G232:J232" si="102">G221+G231</f>
        <v>29.8</v>
      </c>
      <c r="H232" s="32">
        <f t="shared" si="102"/>
        <v>28.6</v>
      </c>
      <c r="I232" s="32">
        <f t="shared" si="102"/>
        <v>95.100000000000009</v>
      </c>
      <c r="J232" s="32">
        <f t="shared" si="102"/>
        <v>739.9</v>
      </c>
      <c r="K232" s="32"/>
      <c r="L232" s="32">
        <f t="shared" ref="L232:N232" si="103">L221+L231</f>
        <v>55.999999999999993</v>
      </c>
    </row>
    <row r="233" spans="1:12" ht="13.5" thickBot="1">
      <c r="A233" s="27"/>
      <c r="B233" s="28"/>
      <c r="C233" s="53" t="s">
        <v>5</v>
      </c>
      <c r="D233" s="53"/>
      <c r="E233" s="53"/>
      <c r="F233" s="34">
        <f>(F62+F81+F100+F119+F138+F157+F176+F195+F213+F232)/(IF(F62=0,0,1)+IF(F81=0,0,1)+IF(F100=0,0,1)+IF(F119=0,0,1)+IF(F138=0,0,1)+IF(F157=0,0,1)+IF(F176=0,0,1)+IF(F195=0,0,1)+IF(F213=0,0,1)+IF(F232=0,0,1))</f>
        <v>733</v>
      </c>
      <c r="G233" s="34">
        <f>(G62+G81+G100+G119+G138+G157+G176+G195+G213+G232)/(IF(G62=0,0,1)+IF(G81=0,0,1)+IF(G100=0,0,1)+IF(G119=0,0,1)+IF(G138=0,0,1)+IF(G157=0,0,1)+IF(G176=0,0,1)+IF(G195=0,0,1)+IF(G213=0,0,1)+IF(G232=0,0,1))</f>
        <v>31.925000000000001</v>
      </c>
      <c r="H233" s="34">
        <f>(H62+H81+H100+H119+H138+H157+H176+H195+H213+H232)/(IF(H62=0,0,1)+IF(H81=0,0,1)+IF(H100=0,0,1)+IF(H119=0,0,1)+IF(H138=0,0,1)+IF(H157=0,0,1)+IF(H176=0,0,1)+IF(H195=0,0,1)+IF(H213=0,0,1)+IF(H232=0,0,1))</f>
        <v>28.200000000000006</v>
      </c>
      <c r="I233" s="34">
        <f>(I62+I81+I100+I119+I138+I157+I176+I195+I213+I232)/(IF(I62=0,0,1)+IF(I81=0,0,1)+IF(I100=0,0,1)+IF(I119=0,0,1)+IF(I138=0,0,1)+IF(I157=0,0,1)+IF(I176=0,0,1)+IF(I195=0,0,1)+IF(I213=0,0,1)+IF(I232=0,0,1))</f>
        <v>104.035</v>
      </c>
      <c r="J233" s="34">
        <f>(J62+J81+J100+J119+J138+J157+J176+J195+J213+J232)/(IF(J62=0,0,1)+IF(J81=0,0,1)+IF(J100=0,0,1)+IF(J119=0,0,1)+IF(J138=0,0,1)+IF(J157=0,0,1)+IF(J176=0,0,1)+IF(J195=0,0,1)+IF(J213=0,0,1)+IF(J232=0,0,1))</f>
        <v>786.67999999999984</v>
      </c>
      <c r="K233" s="34"/>
      <c r="L233" s="34">
        <f>(L62+L81+L100+L119+L138+L157+L176+L195+L213+L232)/(IF(L62=0,0,1)+IF(L81=0,0,1)+IF(L100=0,0,1)+IF(L119=0,0,1)+IF(L138=0,0,1)+IF(L157=0,0,1)+IF(L176=0,0,1)+IF(L195=0,0,1)+IF(L213=0,0,1)+IF(L232=0,0,1))</f>
        <v>67.27600000000001</v>
      </c>
    </row>
  </sheetData>
  <mergeCells count="15">
    <mergeCell ref="C232:D232"/>
    <mergeCell ref="C233:E233"/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2023-10-19T07:41:11Z</dcterms:modified>
</cp:coreProperties>
</file>