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F232" i="1" s="1"/>
  <c r="A222" i="1"/>
  <c r="L221" i="1"/>
  <c r="J221" i="1"/>
  <c r="I221" i="1"/>
  <c r="H221" i="1"/>
  <c r="G221" i="1"/>
  <c r="F221" i="1"/>
  <c r="L213" i="1"/>
  <c r="J213" i="1"/>
  <c r="I213" i="1"/>
  <c r="H213" i="1"/>
  <c r="G213" i="1"/>
  <c r="F213" i="1"/>
  <c r="A204" i="1"/>
  <c r="L203" i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J24" i="1" l="1"/>
  <c r="H24" i="1"/>
  <c r="F24" i="1"/>
  <c r="L43" i="1"/>
  <c r="I43" i="1"/>
  <c r="J43" i="1"/>
  <c r="L195" i="1"/>
  <c r="I232" i="1"/>
  <c r="G232" i="1"/>
  <c r="J232" i="1"/>
  <c r="L232" i="1"/>
  <c r="H232" i="1"/>
  <c r="L176" i="1"/>
  <c r="F195" i="1"/>
  <c r="H195" i="1"/>
  <c r="G195" i="1"/>
  <c r="J195" i="1"/>
  <c r="I195" i="1"/>
  <c r="H176" i="1"/>
  <c r="J176" i="1"/>
  <c r="I176" i="1"/>
  <c r="G176" i="1"/>
  <c r="F176" i="1"/>
  <c r="L157" i="1"/>
  <c r="J157" i="1"/>
  <c r="I157" i="1"/>
  <c r="H157" i="1"/>
  <c r="G157" i="1"/>
  <c r="F157" i="1"/>
  <c r="G138" i="1"/>
  <c r="L138" i="1"/>
  <c r="J138" i="1"/>
  <c r="I138" i="1"/>
  <c r="H138" i="1"/>
  <c r="F138" i="1"/>
  <c r="L119" i="1"/>
  <c r="F119" i="1"/>
  <c r="J119" i="1"/>
  <c r="I119" i="1"/>
  <c r="H119" i="1"/>
  <c r="G119" i="1"/>
  <c r="G100" i="1"/>
  <c r="L100" i="1"/>
  <c r="I100" i="1"/>
  <c r="J100" i="1"/>
  <c r="H100" i="1"/>
  <c r="F100" i="1"/>
  <c r="L81" i="1"/>
  <c r="G81" i="1"/>
  <c r="J81" i="1"/>
  <c r="I81" i="1"/>
  <c r="H81" i="1"/>
  <c r="F81" i="1"/>
  <c r="H62" i="1"/>
  <c r="G62" i="1"/>
  <c r="L62" i="1"/>
  <c r="J62" i="1"/>
  <c r="I62" i="1"/>
  <c r="F62" i="1"/>
  <c r="G43" i="1"/>
  <c r="F43" i="1"/>
  <c r="H43" i="1"/>
  <c r="F233" i="1" l="1"/>
  <c r="L233" i="1"/>
  <c r="J233" i="1"/>
  <c r="H233" i="1"/>
  <c r="I233" i="1"/>
  <c r="G233" i="1"/>
</calcChain>
</file>

<file path=xl/sharedStrings.xml><?xml version="1.0" encoding="utf-8"?>
<sst xmlns="http://schemas.openxmlformats.org/spreadsheetml/2006/main" count="343" uniqueCount="92">
  <si>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</si>
  <si>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</si>
  <si>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</si>
  <si>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</si>
  <si>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</si>
  <si>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</si>
  <si>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</si>
  <si>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</si>
  <si>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</si>
  <si>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</si>
  <si>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</si>
  <si>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</si>
  <si>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</si>
  <si>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</si>
  <si>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</si>
  <si>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</si>
  <si>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</si>
  <si>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</si>
  <si>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</si>
  <si>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</si>
  <si>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</si>
  <si>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</si>
  <si>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</si>
  <si>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</si>
  <si>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</si>
  <si>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</si>
  <si>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</si>
  <si>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</si>
  <si>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</si>
  <si>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</si>
  <si>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</si>
  <si>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</si>
  <si>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</si>
  <si>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</si>
  <si>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</si>
  <si>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</si>
  <si>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</si>
  <si>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</si>
  <si>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рыба,запеченная под молочным соусом</t>
  </si>
  <si>
    <t>макароны отварные</t>
  </si>
  <si>
    <t>сок</t>
  </si>
  <si>
    <t>хлеб пшеничный</t>
  </si>
  <si>
    <t>хлеб ржаной</t>
  </si>
  <si>
    <t>щи из свежей капусты с картофелем</t>
  </si>
  <si>
    <t>компот из смеси сухофруктов</t>
  </si>
  <si>
    <t>рассольник ленинградский</t>
  </si>
  <si>
    <t>птица отварная</t>
  </si>
  <si>
    <t>рис припущеный с овощами</t>
  </si>
  <si>
    <t>борщ с капустой и картофелем</t>
  </si>
  <si>
    <t>рыба,запеченная в сметанном соусе</t>
  </si>
  <si>
    <t>картофель отварной</t>
  </si>
  <si>
    <t>рассольник домашний</t>
  </si>
  <si>
    <t>биточки по белорусски</t>
  </si>
  <si>
    <t>рагу из овощей</t>
  </si>
  <si>
    <t>чай с молоком</t>
  </si>
  <si>
    <t>плов из птицы</t>
  </si>
  <si>
    <t>кофейный напиток</t>
  </si>
  <si>
    <t>яблоко</t>
  </si>
  <si>
    <t>омлет с сыром</t>
  </si>
  <si>
    <t>компот из сухофруктов</t>
  </si>
  <si>
    <t>яйцо вареное</t>
  </si>
  <si>
    <t>винегрет овощной</t>
  </si>
  <si>
    <t>МКОУ Журавлевская СОШ</t>
  </si>
  <si>
    <t>7-10 лет</t>
  </si>
  <si>
    <t>каша пшенная жидкая</t>
  </si>
  <si>
    <t>чай с лимоном</t>
  </si>
  <si>
    <t>помидор нарезка</t>
  </si>
  <si>
    <t>капуста тушеная</t>
  </si>
  <si>
    <t>огурцы нарезка</t>
  </si>
  <si>
    <t>бутерброд с сыром</t>
  </si>
  <si>
    <t>борщ с  картофелем</t>
  </si>
  <si>
    <t>суп летний овощной</t>
  </si>
  <si>
    <t>сок яблочный</t>
  </si>
  <si>
    <t>салат свеколка</t>
  </si>
  <si>
    <t>суп крестьянский с крупой</t>
  </si>
  <si>
    <t>жаркое по домашнему</t>
  </si>
  <si>
    <t>какао на молоке</t>
  </si>
  <si>
    <t>суп молочный</t>
  </si>
  <si>
    <t>бутерброд с маслом</t>
  </si>
  <si>
    <t>банан</t>
  </si>
  <si>
    <t>салат из свеклы с сыром и чесноком</t>
  </si>
  <si>
    <t>котлета мясная</t>
  </si>
  <si>
    <t>каша гречневая,соус томатный</t>
  </si>
  <si>
    <t>каша манная</t>
  </si>
  <si>
    <t>запеканка из творога</t>
  </si>
  <si>
    <t>суп картофельный с мясными фрикадельками</t>
  </si>
  <si>
    <t xml:space="preserve">салат из белокочанной капусты </t>
  </si>
  <si>
    <t xml:space="preserve"> </t>
  </si>
  <si>
    <t>*</t>
  </si>
  <si>
    <t>Директор</t>
  </si>
  <si>
    <t>Пегушева Г.В.</t>
  </si>
  <si>
    <t>запеканка из творога с морковью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</si>
</sst>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7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5" xfId="0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H211" sqref="H2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62</v>
      </c>
      <c r="D1" s="65"/>
      <c r="E1" s="65"/>
      <c r="F1" s="12" t="s">
        <v>15</v>
      </c>
      <c r="G1" s="2" t="s">
        <v>16</v>
      </c>
      <c r="H1" s="66" t="s">
        <v>89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 t="s">
        <v>90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63</v>
      </c>
      <c r="G3" s="2" t="s">
        <v>18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51" t="s">
        <v>85</v>
      </c>
      <c r="F15" s="43">
        <v>200</v>
      </c>
      <c r="G15" s="43">
        <v>7.4</v>
      </c>
      <c r="H15" s="43">
        <v>7</v>
      </c>
      <c r="I15" s="43">
        <v>13.1</v>
      </c>
      <c r="J15" s="43">
        <v>140.80000000000001</v>
      </c>
      <c r="K15" s="44">
        <v>97</v>
      </c>
      <c r="L15" s="43">
        <v>22.6</v>
      </c>
    </row>
    <row r="16" spans="1:12" ht="15" x14ac:dyDescent="0.25">
      <c r="A16" s="23"/>
      <c r="B16" s="15"/>
      <c r="C16" s="11"/>
      <c r="D16" s="7" t="s">
        <v>27</v>
      </c>
      <c r="E16" s="42" t="s">
        <v>38</v>
      </c>
      <c r="F16" s="43">
        <v>100</v>
      </c>
      <c r="G16" s="43">
        <v>21.2</v>
      </c>
      <c r="H16" s="43">
        <v>18.5</v>
      </c>
      <c r="I16" s="43">
        <v>8.8000000000000007</v>
      </c>
      <c r="J16" s="43">
        <v>275.2</v>
      </c>
      <c r="K16" s="44">
        <v>251</v>
      </c>
      <c r="L16" s="43">
        <v>39.24</v>
      </c>
    </row>
    <row r="17" spans="1:12" ht="15" x14ac:dyDescent="0.25">
      <c r="A17" s="23"/>
      <c r="B17" s="15"/>
      <c r="C17" s="11"/>
      <c r="D17" s="7" t="s">
        <v>28</v>
      </c>
      <c r="E17" s="42" t="s">
        <v>39</v>
      </c>
      <c r="F17" s="43">
        <v>150</v>
      </c>
      <c r="G17" s="43">
        <v>5.3</v>
      </c>
      <c r="H17" s="43">
        <v>4.5</v>
      </c>
      <c r="I17" s="43">
        <v>32.6</v>
      </c>
      <c r="J17" s="43">
        <v>186.8</v>
      </c>
      <c r="K17" s="44">
        <v>209</v>
      </c>
      <c r="L17" s="43">
        <v>6.6</v>
      </c>
    </row>
    <row r="18" spans="1:12" ht="15" x14ac:dyDescent="0.25">
      <c r="A18" s="23"/>
      <c r="B18" s="15"/>
      <c r="C18" s="11"/>
      <c r="D18" s="7" t="s">
        <v>29</v>
      </c>
      <c r="E18" s="42" t="s">
        <v>40</v>
      </c>
      <c r="F18" s="43">
        <v>200</v>
      </c>
      <c r="G18" s="43">
        <v>1.1000000000000001</v>
      </c>
      <c r="H18" s="43">
        <v>0.2</v>
      </c>
      <c r="I18" s="43">
        <v>21.2</v>
      </c>
      <c r="J18" s="43">
        <v>96.6</v>
      </c>
      <c r="K18" s="44">
        <v>442</v>
      </c>
      <c r="L18" s="43">
        <v>10</v>
      </c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50</v>
      </c>
      <c r="G19" s="43">
        <v>3.8</v>
      </c>
      <c r="H19" s="43">
        <v>0.3</v>
      </c>
      <c r="I19" s="43">
        <v>25.1</v>
      </c>
      <c r="J19" s="43">
        <v>118.4</v>
      </c>
      <c r="K19" s="44"/>
      <c r="L19" s="43">
        <v>3.1</v>
      </c>
    </row>
    <row r="20" spans="1:12" ht="15" x14ac:dyDescent="0.25">
      <c r="A20" s="23"/>
      <c r="B20" s="15"/>
      <c r="C20" s="11"/>
      <c r="D20" s="7" t="s">
        <v>31</v>
      </c>
      <c r="E20" s="42" t="s">
        <v>42</v>
      </c>
      <c r="F20" s="43">
        <v>28</v>
      </c>
      <c r="G20" s="43">
        <v>1.9</v>
      </c>
      <c r="H20" s="43">
        <v>0.2</v>
      </c>
      <c r="I20" s="43">
        <v>11.9</v>
      </c>
      <c r="J20" s="43">
        <v>57.1</v>
      </c>
      <c r="K20" s="44"/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728</v>
      </c>
      <c r="G23" s="19">
        <f t="shared" ref="G23:J23" si="2">SUM(G14:G22)</f>
        <v>40.699999999999996</v>
      </c>
      <c r="H23" s="19">
        <f t="shared" si="2"/>
        <v>30.7</v>
      </c>
      <c r="I23" s="19">
        <f t="shared" si="2"/>
        <v>112.70000000000002</v>
      </c>
      <c r="J23" s="19">
        <f t="shared" si="2"/>
        <v>874.9</v>
      </c>
      <c r="K23" s="25"/>
      <c r="L23" s="19">
        <v>85.04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728</v>
      </c>
      <c r="G24" s="32">
        <f t="shared" ref="G24:J24" si="3">G13+G23</f>
        <v>40.699999999999996</v>
      </c>
      <c r="H24" s="32">
        <f t="shared" si="3"/>
        <v>30.7</v>
      </c>
      <c r="I24" s="32">
        <f t="shared" si="3"/>
        <v>112.70000000000002</v>
      </c>
      <c r="J24" s="32">
        <f t="shared" si="3"/>
        <v>874.9</v>
      </c>
      <c r="K24" s="32"/>
      <c r="L24" s="32">
        <f t="shared" ref="L24" si="4">L13+L23</f>
        <v>85.04</v>
      </c>
    </row>
    <row r="25" spans="1:12" ht="15" x14ac:dyDescent="0.25">
      <c r="A25" s="14">
        <v>1</v>
      </c>
      <c r="B25" s="56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87</v>
      </c>
      <c r="F33" s="43" t="s">
        <v>87</v>
      </c>
      <c r="G33" s="43" t="s">
        <v>87</v>
      </c>
      <c r="H33" s="43" t="s">
        <v>87</v>
      </c>
      <c r="I33" s="43" t="s">
        <v>87</v>
      </c>
      <c r="J33" s="43" t="s">
        <v>87</v>
      </c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83</v>
      </c>
      <c r="F34" s="43">
        <v>200</v>
      </c>
      <c r="G34" s="43">
        <v>1.5</v>
      </c>
      <c r="H34" s="43">
        <v>3.8</v>
      </c>
      <c r="I34" s="43">
        <v>6.4</v>
      </c>
      <c r="J34" s="43">
        <v>66.599999999999994</v>
      </c>
      <c r="K34" s="44">
        <v>84</v>
      </c>
      <c r="L34" s="43">
        <v>13.9</v>
      </c>
    </row>
    <row r="35" spans="1:12" ht="15" x14ac:dyDescent="0.25">
      <c r="A35" s="14"/>
      <c r="B35" s="15"/>
      <c r="C35" s="11"/>
      <c r="D35" s="7" t="s">
        <v>27</v>
      </c>
      <c r="E35" s="42" t="s">
        <v>84</v>
      </c>
      <c r="F35" s="43">
        <v>100</v>
      </c>
      <c r="G35" s="43">
        <v>16.600000000000001</v>
      </c>
      <c r="H35" s="43">
        <v>18.100000000000001</v>
      </c>
      <c r="I35" s="43">
        <v>13.1</v>
      </c>
      <c r="J35" s="43">
        <v>269.5</v>
      </c>
      <c r="K35" s="44">
        <v>224</v>
      </c>
      <c r="L35" s="43">
        <v>35.5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1" t="s">
        <v>65</v>
      </c>
      <c r="F37" s="43">
        <v>200</v>
      </c>
      <c r="G37" s="43">
        <v>0.13</v>
      </c>
      <c r="H37" s="43">
        <v>0.02</v>
      </c>
      <c r="I37" s="43">
        <v>10.25</v>
      </c>
      <c r="J37" s="43">
        <v>41.68</v>
      </c>
      <c r="K37" s="44"/>
      <c r="L37" s="43">
        <v>4.5</v>
      </c>
    </row>
    <row r="38" spans="1:12" ht="15" x14ac:dyDescent="0.25">
      <c r="A38" s="14"/>
      <c r="B38" s="15"/>
      <c r="C38" s="11"/>
      <c r="D38" s="7" t="s">
        <v>30</v>
      </c>
      <c r="E38" s="42" t="s">
        <v>41</v>
      </c>
      <c r="F38" s="43">
        <v>50</v>
      </c>
      <c r="G38" s="43">
        <v>3.8</v>
      </c>
      <c r="H38" s="43">
        <v>0.3</v>
      </c>
      <c r="I38" s="43">
        <v>25.1</v>
      </c>
      <c r="J38" s="43">
        <v>118.4</v>
      </c>
      <c r="K38" s="44"/>
      <c r="L38" s="43">
        <v>3.1</v>
      </c>
    </row>
    <row r="39" spans="1:12" ht="15" x14ac:dyDescent="0.25">
      <c r="A39" s="14"/>
      <c r="B39" s="15"/>
      <c r="C39" s="11"/>
      <c r="D39" s="7" t="s">
        <v>31</v>
      </c>
      <c r="E39" s="42" t="s">
        <v>42</v>
      </c>
      <c r="F39" s="43">
        <v>28</v>
      </c>
      <c r="G39" s="43">
        <v>1.8</v>
      </c>
      <c r="H39" s="43">
        <v>0.2</v>
      </c>
      <c r="I39" s="43">
        <v>11.9</v>
      </c>
      <c r="J39" s="43">
        <v>57.1</v>
      </c>
      <c r="K39" s="44"/>
      <c r="L39" s="43">
        <v>2</v>
      </c>
    </row>
    <row r="40" spans="1:12" ht="15" x14ac:dyDescent="0.25">
      <c r="A40" s="14"/>
      <c r="B40" s="15"/>
      <c r="C40" s="11"/>
      <c r="D40" s="6"/>
      <c r="E40" s="42" t="s">
        <v>79</v>
      </c>
      <c r="F40" s="43">
        <v>150</v>
      </c>
      <c r="G40" s="43">
        <v>2.25</v>
      </c>
      <c r="H40" s="43">
        <v>3</v>
      </c>
      <c r="I40" s="43">
        <v>31.5</v>
      </c>
      <c r="J40" s="43">
        <v>144</v>
      </c>
      <c r="K40" s="44"/>
      <c r="L40" s="43">
        <v>18</v>
      </c>
    </row>
    <row r="41" spans="1:12" ht="15" x14ac:dyDescent="0.25">
      <c r="A41" s="14"/>
      <c r="B41" s="15"/>
      <c r="C41" s="11"/>
      <c r="D41" s="6"/>
      <c r="E41" s="42" t="s">
        <v>78</v>
      </c>
      <c r="F41" s="43">
        <v>25</v>
      </c>
      <c r="G41" s="43">
        <v>1.2</v>
      </c>
      <c r="H41" s="43">
        <v>8.6999999999999993</v>
      </c>
      <c r="I41" s="43">
        <v>7.8</v>
      </c>
      <c r="J41" s="43">
        <v>114.1</v>
      </c>
      <c r="K41" s="44"/>
      <c r="L41" s="43">
        <v>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753</v>
      </c>
      <c r="G42" s="19">
        <f t="shared" ref="G42" si="9">SUM(G33:G41)</f>
        <v>27.28</v>
      </c>
      <c r="H42" s="19">
        <f t="shared" ref="H42" si="10">SUM(H33:H41)</f>
        <v>34.120000000000005</v>
      </c>
      <c r="I42" s="19">
        <f t="shared" ref="I42" si="11">SUM(I33:I41)</f>
        <v>106.05</v>
      </c>
      <c r="J42" s="19">
        <f t="shared" ref="J42:L42" si="12">SUM(J33:J41)</f>
        <v>811.38000000000011</v>
      </c>
      <c r="K42" s="25"/>
      <c r="L42" s="19">
        <f t="shared" si="12"/>
        <v>83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753</v>
      </c>
      <c r="G43" s="32">
        <f t="shared" ref="G43" si="13">G32+G42</f>
        <v>27.28</v>
      </c>
      <c r="H43" s="32">
        <f t="shared" ref="H43" si="14">H32+H42</f>
        <v>34.120000000000005</v>
      </c>
      <c r="I43" s="32">
        <f t="shared" ref="I43" si="15">I32+I42</f>
        <v>106.05</v>
      </c>
      <c r="J43" s="32">
        <f t="shared" ref="J43:L43" si="16">J32+J42</f>
        <v>811.38000000000011</v>
      </c>
      <c r="K43" s="32"/>
      <c r="L43" s="32">
        <f t="shared" si="16"/>
        <v>83</v>
      </c>
    </row>
    <row r="44" spans="1:12" ht="15" x14ac:dyDescent="0.25">
      <c r="A44" s="20">
        <v>1</v>
      </c>
      <c r="B44" s="57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8" t="s">
        <v>80</v>
      </c>
      <c r="F52" s="59">
        <v>60</v>
      </c>
      <c r="G52" s="59">
        <v>2.94</v>
      </c>
      <c r="H52" s="59">
        <v>8.4</v>
      </c>
      <c r="I52" s="59">
        <v>3.66</v>
      </c>
      <c r="J52" s="59">
        <v>102.18</v>
      </c>
      <c r="K52" s="44" t="s">
        <v>88</v>
      </c>
      <c r="L52" s="43">
        <v>11.38</v>
      </c>
    </row>
    <row r="53" spans="1:12" ht="15" x14ac:dyDescent="0.25">
      <c r="A53" s="23"/>
      <c r="B53" s="15"/>
      <c r="C53" s="11"/>
      <c r="D53" s="7" t="s">
        <v>26</v>
      </c>
      <c r="E53" s="51" t="s">
        <v>43</v>
      </c>
      <c r="F53" s="43">
        <v>200</v>
      </c>
      <c r="G53" s="43">
        <v>6.2</v>
      </c>
      <c r="H53" s="43">
        <v>3.8</v>
      </c>
      <c r="I53" s="43">
        <v>12.5</v>
      </c>
      <c r="J53" s="43">
        <v>66.599999999999994</v>
      </c>
      <c r="K53" s="44">
        <v>84</v>
      </c>
      <c r="L53" s="43">
        <v>9.4</v>
      </c>
    </row>
    <row r="54" spans="1:12" ht="15" x14ac:dyDescent="0.25">
      <c r="A54" s="23"/>
      <c r="B54" s="15"/>
      <c r="C54" s="11"/>
      <c r="D54" s="7" t="s">
        <v>27</v>
      </c>
      <c r="E54" s="51" t="s">
        <v>81</v>
      </c>
      <c r="F54" s="43">
        <v>100</v>
      </c>
      <c r="G54" s="43">
        <v>19.3</v>
      </c>
      <c r="H54" s="43">
        <v>19.2</v>
      </c>
      <c r="I54" s="43">
        <v>0.3</v>
      </c>
      <c r="J54" s="43">
        <v>269.60000000000002</v>
      </c>
      <c r="K54" s="44" t="s">
        <v>88</v>
      </c>
      <c r="L54" s="43">
        <v>41.58</v>
      </c>
    </row>
    <row r="55" spans="1:12" ht="15" x14ac:dyDescent="0.25">
      <c r="A55" s="23"/>
      <c r="B55" s="15"/>
      <c r="C55" s="11"/>
      <c r="D55" s="7" t="s">
        <v>28</v>
      </c>
      <c r="E55" s="51" t="s">
        <v>82</v>
      </c>
      <c r="F55" s="43">
        <v>150</v>
      </c>
      <c r="G55" s="43">
        <v>3.7</v>
      </c>
      <c r="H55" s="43">
        <v>4.4000000000000004</v>
      </c>
      <c r="I55" s="43">
        <v>36.700000000000003</v>
      </c>
      <c r="J55" s="43">
        <v>197.8</v>
      </c>
      <c r="K55" s="44">
        <v>326</v>
      </c>
      <c r="L55" s="43">
        <v>8.5</v>
      </c>
    </row>
    <row r="56" spans="1:12" ht="15" x14ac:dyDescent="0.25">
      <c r="A56" s="23"/>
      <c r="B56" s="15"/>
      <c r="C56" s="11"/>
      <c r="D56" s="7" t="s">
        <v>29</v>
      </c>
      <c r="E56" s="51" t="s">
        <v>72</v>
      </c>
      <c r="F56" s="43">
        <v>200</v>
      </c>
      <c r="G56" s="43">
        <v>1.1000000000000001</v>
      </c>
      <c r="H56" s="43">
        <v>0.2</v>
      </c>
      <c r="I56" s="43">
        <v>21.2</v>
      </c>
      <c r="J56" s="43">
        <v>99.6</v>
      </c>
      <c r="K56" s="44"/>
      <c r="L56" s="43">
        <v>13</v>
      </c>
    </row>
    <row r="57" spans="1:12" ht="15" x14ac:dyDescent="0.25">
      <c r="A57" s="23"/>
      <c r="B57" s="15"/>
      <c r="C57" s="11"/>
      <c r="D57" s="7" t="s">
        <v>30</v>
      </c>
      <c r="E57" s="42" t="s">
        <v>41</v>
      </c>
      <c r="F57" s="43">
        <v>50</v>
      </c>
      <c r="G57" s="43">
        <v>3.8</v>
      </c>
      <c r="H57" s="43">
        <v>0.3</v>
      </c>
      <c r="I57" s="43">
        <v>25.1</v>
      </c>
      <c r="J57" s="43">
        <v>118.4</v>
      </c>
      <c r="K57" s="44"/>
      <c r="L57" s="43">
        <v>3.1</v>
      </c>
    </row>
    <row r="58" spans="1:12" ht="15" x14ac:dyDescent="0.25">
      <c r="A58" s="23"/>
      <c r="B58" s="15"/>
      <c r="C58" s="11"/>
      <c r="D58" s="7" t="s">
        <v>31</v>
      </c>
      <c r="E58" s="42" t="s">
        <v>42</v>
      </c>
      <c r="F58" s="43">
        <v>28</v>
      </c>
      <c r="G58" s="43">
        <v>1.9</v>
      </c>
      <c r="H58" s="43">
        <v>0.2</v>
      </c>
      <c r="I58" s="43">
        <v>11.9</v>
      </c>
      <c r="J58" s="43">
        <v>57.1</v>
      </c>
      <c r="K58" s="44"/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788</v>
      </c>
      <c r="G61" s="19">
        <f t="shared" ref="G61" si="21">SUM(G52:G60)</f>
        <v>38.94</v>
      </c>
      <c r="H61" s="19">
        <f t="shared" ref="H61" si="22">SUM(H52:H60)</f>
        <v>36.5</v>
      </c>
      <c r="I61" s="19">
        <f t="shared" ref="I61" si="23">SUM(I52:I60)</f>
        <v>111.36000000000001</v>
      </c>
      <c r="J61" s="19">
        <f t="shared" ref="J61:L61" si="24">SUM(J52:J60)</f>
        <v>911.28000000000009</v>
      </c>
      <c r="K61" s="25"/>
      <c r="L61" s="19">
        <f t="shared" si="24"/>
        <v>88.96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788</v>
      </c>
      <c r="G62" s="32">
        <f t="shared" ref="G62" si="25">G51+G61</f>
        <v>38.94</v>
      </c>
      <c r="H62" s="32">
        <f t="shared" ref="H62" si="26">H51+H61</f>
        <v>36.5</v>
      </c>
      <c r="I62" s="32">
        <f t="shared" ref="I62" si="27">I51+I61</f>
        <v>111.36000000000001</v>
      </c>
      <c r="J62" s="32">
        <f t="shared" ref="J62:L62" si="28">J51+J61</f>
        <v>911.28000000000009</v>
      </c>
      <c r="K62" s="32"/>
      <c r="L62" s="32">
        <f t="shared" si="28"/>
        <v>88.96</v>
      </c>
    </row>
    <row r="63" spans="1:12" ht="15" x14ac:dyDescent="0.25">
      <c r="A63" s="20">
        <v>1</v>
      </c>
      <c r="B63" s="57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1" t="s">
        <v>86</v>
      </c>
      <c r="F71" s="43">
        <v>60</v>
      </c>
      <c r="G71" s="43">
        <v>1</v>
      </c>
      <c r="H71" s="43">
        <v>3</v>
      </c>
      <c r="I71" s="43">
        <v>5.4</v>
      </c>
      <c r="J71" s="43">
        <v>56</v>
      </c>
      <c r="K71" s="44">
        <v>35</v>
      </c>
      <c r="L71" s="43">
        <v>8</v>
      </c>
    </row>
    <row r="72" spans="1:12" ht="15" x14ac:dyDescent="0.25">
      <c r="A72" s="23"/>
      <c r="B72" s="15"/>
      <c r="C72" s="11"/>
      <c r="D72" s="7" t="s">
        <v>26</v>
      </c>
      <c r="E72" s="51" t="s">
        <v>45</v>
      </c>
      <c r="F72" s="43">
        <v>200</v>
      </c>
      <c r="G72" s="43">
        <v>6.2</v>
      </c>
      <c r="H72" s="43">
        <v>7.5</v>
      </c>
      <c r="I72" s="43">
        <v>12.5</v>
      </c>
      <c r="J72" s="43">
        <v>139.6</v>
      </c>
      <c r="K72" s="44">
        <v>91</v>
      </c>
      <c r="L72" s="43">
        <v>12</v>
      </c>
    </row>
    <row r="73" spans="1:12" ht="15" x14ac:dyDescent="0.25">
      <c r="A73" s="23"/>
      <c r="B73" s="15"/>
      <c r="C73" s="11"/>
      <c r="D73" s="7" t="s">
        <v>27</v>
      </c>
      <c r="E73" s="51" t="s">
        <v>46</v>
      </c>
      <c r="F73" s="43">
        <v>100</v>
      </c>
      <c r="G73" s="43">
        <v>19.3</v>
      </c>
      <c r="H73" s="43">
        <v>19.2</v>
      </c>
      <c r="I73" s="43">
        <v>0.3</v>
      </c>
      <c r="J73" s="43">
        <v>239.2</v>
      </c>
      <c r="K73" s="44" t="s">
        <v>88</v>
      </c>
      <c r="L73" s="43">
        <v>31</v>
      </c>
    </row>
    <row r="74" spans="1:12" ht="15" x14ac:dyDescent="0.25">
      <c r="A74" s="23"/>
      <c r="B74" s="15"/>
      <c r="C74" s="11"/>
      <c r="D74" s="7" t="s">
        <v>28</v>
      </c>
      <c r="E74" s="51" t="s">
        <v>47</v>
      </c>
      <c r="F74" s="43">
        <v>150</v>
      </c>
      <c r="G74" s="43">
        <v>3.7</v>
      </c>
      <c r="H74" s="43">
        <v>4.4000000000000004</v>
      </c>
      <c r="I74" s="43">
        <v>36.700000000000003</v>
      </c>
      <c r="J74" s="43">
        <v>197.8</v>
      </c>
      <c r="K74" s="44">
        <v>326</v>
      </c>
      <c r="L74" s="43">
        <v>10</v>
      </c>
    </row>
    <row r="75" spans="1:12" ht="15" x14ac:dyDescent="0.25">
      <c r="A75" s="23"/>
      <c r="B75" s="15"/>
      <c r="C75" s="11"/>
      <c r="D75" s="7" t="s">
        <v>29</v>
      </c>
      <c r="E75" s="51" t="s">
        <v>59</v>
      </c>
      <c r="F75" s="43">
        <v>200</v>
      </c>
      <c r="G75" s="43">
        <v>0</v>
      </c>
      <c r="H75" s="43">
        <v>0</v>
      </c>
      <c r="I75" s="43">
        <v>18.2</v>
      </c>
      <c r="J75" s="43">
        <v>71.8</v>
      </c>
      <c r="K75" s="44">
        <v>441</v>
      </c>
      <c r="L75" s="43">
        <v>10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43">
        <v>50</v>
      </c>
      <c r="G76" s="43">
        <v>3.8</v>
      </c>
      <c r="H76" s="43">
        <v>0.3</v>
      </c>
      <c r="I76" s="43">
        <v>25.1</v>
      </c>
      <c r="J76" s="43">
        <v>118.4</v>
      </c>
      <c r="K76" s="44"/>
      <c r="L76" s="43">
        <v>3.1</v>
      </c>
    </row>
    <row r="77" spans="1:12" ht="15" x14ac:dyDescent="0.25">
      <c r="A77" s="23"/>
      <c r="B77" s="15"/>
      <c r="C77" s="11"/>
      <c r="D77" s="7" t="s">
        <v>31</v>
      </c>
      <c r="E77" s="42" t="s">
        <v>42</v>
      </c>
      <c r="F77" s="43">
        <v>28</v>
      </c>
      <c r="G77" s="43">
        <v>1.9</v>
      </c>
      <c r="H77" s="43">
        <v>0.2</v>
      </c>
      <c r="I77" s="43">
        <v>11.9</v>
      </c>
      <c r="J77" s="43">
        <v>57.1</v>
      </c>
      <c r="K77" s="44"/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788</v>
      </c>
      <c r="G80" s="19">
        <f t="shared" ref="G80" si="33">SUM(G71:G79)</f>
        <v>35.9</v>
      </c>
      <c r="H80" s="19">
        <f t="shared" ref="H80" si="34">SUM(H71:H79)</f>
        <v>34.6</v>
      </c>
      <c r="I80" s="19">
        <f t="shared" ref="I80" si="35">SUM(I71:I79)</f>
        <v>110.10000000000002</v>
      </c>
      <c r="J80" s="19">
        <f t="shared" ref="J80:L80" si="36">SUM(J71:J79)</f>
        <v>879.89999999999986</v>
      </c>
      <c r="K80" s="25"/>
      <c r="L80" s="19">
        <f t="shared" si="36"/>
        <v>76.099999999999994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788</v>
      </c>
      <c r="G81" s="32">
        <f t="shared" ref="G81" si="37">G70+G80</f>
        <v>35.9</v>
      </c>
      <c r="H81" s="32">
        <f t="shared" ref="H81" si="38">H70+H80</f>
        <v>34.6</v>
      </c>
      <c r="I81" s="32">
        <f t="shared" ref="I81" si="39">I70+I80</f>
        <v>110.10000000000002</v>
      </c>
      <c r="J81" s="32">
        <f t="shared" ref="J81:L81" si="40">J70+J80</f>
        <v>879.89999999999986</v>
      </c>
      <c r="K81" s="32"/>
      <c r="L81" s="32">
        <f t="shared" si="40"/>
        <v>76.099999999999994</v>
      </c>
    </row>
    <row r="82" spans="1:12" ht="15" x14ac:dyDescent="0.25">
      <c r="A82" s="20">
        <v>1</v>
      </c>
      <c r="B82" s="57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51" t="s">
        <v>77</v>
      </c>
      <c r="F91" s="43">
        <v>200</v>
      </c>
      <c r="G91" s="43">
        <v>6.04</v>
      </c>
      <c r="H91" s="43">
        <v>5.6</v>
      </c>
      <c r="I91" s="43">
        <v>18.260000000000002</v>
      </c>
      <c r="J91" s="43">
        <v>147.6</v>
      </c>
      <c r="K91" s="44" t="s">
        <v>88</v>
      </c>
      <c r="L91" s="43">
        <v>12.3</v>
      </c>
    </row>
    <row r="92" spans="1:12" ht="15" x14ac:dyDescent="0.25">
      <c r="A92" s="23"/>
      <c r="B92" s="15"/>
      <c r="C92" s="11"/>
      <c r="D92" s="7" t="s">
        <v>27</v>
      </c>
      <c r="E92" s="51" t="s">
        <v>58</v>
      </c>
      <c r="F92" s="43">
        <v>150</v>
      </c>
      <c r="G92" s="43">
        <v>17.100000000000001</v>
      </c>
      <c r="H92" s="43">
        <v>26.6</v>
      </c>
      <c r="I92" s="43">
        <v>2.2000000000000002</v>
      </c>
      <c r="J92" s="43">
        <v>304.8</v>
      </c>
      <c r="K92" s="44" t="s">
        <v>88</v>
      </c>
      <c r="L92" s="43">
        <v>32.25</v>
      </c>
    </row>
    <row r="93" spans="1:12" ht="15" x14ac:dyDescent="0.25">
      <c r="A93" s="23"/>
      <c r="B93" s="15"/>
      <c r="C93" s="11"/>
      <c r="D93" s="7" t="s">
        <v>28</v>
      </c>
      <c r="E93" s="51" t="s">
        <v>87</v>
      </c>
      <c r="F93" s="52" t="s">
        <v>87</v>
      </c>
      <c r="G93" s="52" t="s">
        <v>87</v>
      </c>
      <c r="H93" s="52" t="s">
        <v>87</v>
      </c>
      <c r="I93" s="52" t="s">
        <v>87</v>
      </c>
      <c r="J93" s="52" t="s">
        <v>87</v>
      </c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1" t="s">
        <v>72</v>
      </c>
      <c r="F94" s="43">
        <v>200</v>
      </c>
      <c r="G94" s="43">
        <v>1.1000000000000001</v>
      </c>
      <c r="H94" s="43">
        <v>0.2</v>
      </c>
      <c r="I94" s="43">
        <v>21.2</v>
      </c>
      <c r="J94" s="43">
        <v>96.6</v>
      </c>
      <c r="K94" s="44"/>
      <c r="L94" s="43">
        <v>13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43">
        <v>50</v>
      </c>
      <c r="G95" s="43">
        <v>3.8</v>
      </c>
      <c r="H95" s="43">
        <v>0.3</v>
      </c>
      <c r="I95" s="43">
        <v>25.1</v>
      </c>
      <c r="J95" s="43">
        <v>118.4</v>
      </c>
      <c r="K95" s="44"/>
      <c r="L95" s="43">
        <v>3.1</v>
      </c>
    </row>
    <row r="96" spans="1:12" ht="15" x14ac:dyDescent="0.25">
      <c r="A96" s="23"/>
      <c r="B96" s="15"/>
      <c r="C96" s="11"/>
      <c r="D96" s="7" t="s">
        <v>31</v>
      </c>
      <c r="E96" s="42" t="s">
        <v>42</v>
      </c>
      <c r="F96" s="43">
        <v>28</v>
      </c>
      <c r="G96" s="43">
        <v>1.9</v>
      </c>
      <c r="H96" s="43">
        <v>0.2</v>
      </c>
      <c r="I96" s="43">
        <v>11.9</v>
      </c>
      <c r="J96" s="43">
        <v>57.1</v>
      </c>
      <c r="K96" s="44"/>
      <c r="L96" s="43">
        <v>2</v>
      </c>
    </row>
    <row r="97" spans="1:12" ht="15" x14ac:dyDescent="0.25">
      <c r="A97" s="23"/>
      <c r="B97" s="15"/>
      <c r="C97" s="11"/>
      <c r="D97" s="6"/>
      <c r="E97" s="42" t="s">
        <v>57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47</v>
      </c>
      <c r="K97" s="44"/>
      <c r="L97" s="43">
        <v>15</v>
      </c>
    </row>
    <row r="98" spans="1:12" ht="15" x14ac:dyDescent="0.25">
      <c r="A98" s="23"/>
      <c r="B98" s="15"/>
      <c r="C98" s="11"/>
      <c r="D98" s="6"/>
      <c r="E98" s="51" t="s">
        <v>78</v>
      </c>
      <c r="F98" s="43">
        <v>35</v>
      </c>
      <c r="G98" s="43">
        <v>1.2</v>
      </c>
      <c r="H98" s="43">
        <v>8.6999999999999993</v>
      </c>
      <c r="I98" s="43">
        <v>7.8</v>
      </c>
      <c r="J98" s="43">
        <v>114.1</v>
      </c>
      <c r="K98" s="44" t="s">
        <v>88</v>
      </c>
      <c r="L98" s="43">
        <v>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763</v>
      </c>
      <c r="G99" s="19">
        <f t="shared" ref="G99" si="45">SUM(G90:G98)</f>
        <v>31.54</v>
      </c>
      <c r="H99" s="19">
        <f t="shared" ref="H99" si="46">SUM(H90:H98)</f>
        <v>42</v>
      </c>
      <c r="I99" s="19">
        <f t="shared" ref="I99" si="47">SUM(I90:I98)</f>
        <v>96.259999999999991</v>
      </c>
      <c r="J99" s="19">
        <f t="shared" ref="J99:L99" si="48">SUM(J90:J98)</f>
        <v>885.6</v>
      </c>
      <c r="K99" s="25"/>
      <c r="L99" s="19">
        <f t="shared" si="48"/>
        <v>83.65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54">
        <f>F89+F99</f>
        <v>763</v>
      </c>
      <c r="G100" s="54">
        <f t="shared" ref="G100" si="49">G89+G99</f>
        <v>31.54</v>
      </c>
      <c r="H100" s="54">
        <f t="shared" ref="H100" si="50">H89+H99</f>
        <v>42</v>
      </c>
      <c r="I100" s="54">
        <f t="shared" ref="I100" si="51">I89+I99</f>
        <v>96.259999999999991</v>
      </c>
      <c r="J100" s="54">
        <f t="shared" ref="J100:L100" si="52">J89+J99</f>
        <v>885.6</v>
      </c>
      <c r="K100" s="32"/>
      <c r="L100" s="32">
        <f t="shared" si="52"/>
        <v>83.65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9"/>
      <c r="F101" s="53"/>
      <c r="G101" s="53"/>
      <c r="H101" s="53"/>
      <c r="I101" s="53"/>
      <c r="J101" s="53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1</v>
      </c>
      <c r="B109" s="60">
        <v>6</v>
      </c>
      <c r="C109" s="10" t="s">
        <v>24</v>
      </c>
      <c r="D109" s="7" t="s">
        <v>25</v>
      </c>
      <c r="E109" s="51" t="s">
        <v>73</v>
      </c>
      <c r="F109" s="43">
        <v>60</v>
      </c>
      <c r="G109" s="43">
        <v>1</v>
      </c>
      <c r="H109" s="43">
        <v>3.6</v>
      </c>
      <c r="I109" s="43">
        <v>9.4</v>
      </c>
      <c r="J109" s="43">
        <v>74.900000000000006</v>
      </c>
      <c r="K109" s="44">
        <v>50</v>
      </c>
      <c r="L109" s="43">
        <v>12</v>
      </c>
    </row>
    <row r="110" spans="1:12" ht="15" x14ac:dyDescent="0.25">
      <c r="A110" s="23"/>
      <c r="B110" s="15"/>
      <c r="C110" s="11"/>
      <c r="D110" s="7" t="s">
        <v>26</v>
      </c>
      <c r="E110" s="51" t="s">
        <v>74</v>
      </c>
      <c r="F110" s="43">
        <v>200</v>
      </c>
      <c r="G110" s="43">
        <v>1.6</v>
      </c>
      <c r="H110" s="43">
        <v>4</v>
      </c>
      <c r="I110" s="43">
        <v>10.5</v>
      </c>
      <c r="J110" s="43">
        <v>81.7</v>
      </c>
      <c r="K110" s="44">
        <v>94</v>
      </c>
      <c r="L110" s="43">
        <v>6.5</v>
      </c>
    </row>
    <row r="111" spans="1:12" ht="15" x14ac:dyDescent="0.25">
      <c r="A111" s="23"/>
      <c r="B111" s="15"/>
      <c r="C111" s="11"/>
      <c r="D111" s="7" t="s">
        <v>27</v>
      </c>
      <c r="E111" s="51" t="s">
        <v>75</v>
      </c>
      <c r="F111" s="43">
        <v>250</v>
      </c>
      <c r="G111" s="43">
        <v>21.6</v>
      </c>
      <c r="H111" s="43">
        <v>21.2</v>
      </c>
      <c r="I111" s="43">
        <v>17.2</v>
      </c>
      <c r="J111" s="43">
        <v>331</v>
      </c>
      <c r="K111" s="44" t="s">
        <v>88</v>
      </c>
      <c r="L111" s="43">
        <v>50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51" t="s">
        <v>76</v>
      </c>
      <c r="F113" s="43">
        <v>200</v>
      </c>
      <c r="G113" s="43">
        <v>3.3</v>
      </c>
      <c r="H113" s="43">
        <v>3.3</v>
      </c>
      <c r="I113" s="43">
        <v>18.2</v>
      </c>
      <c r="J113" s="43">
        <v>113.1</v>
      </c>
      <c r="K113" s="44">
        <v>433</v>
      </c>
      <c r="L113" s="43">
        <v>9.66</v>
      </c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43">
        <v>50</v>
      </c>
      <c r="G114" s="43">
        <v>3.8</v>
      </c>
      <c r="H114" s="43">
        <v>0.3</v>
      </c>
      <c r="I114" s="43">
        <v>25.1</v>
      </c>
      <c r="J114" s="43">
        <v>118.4</v>
      </c>
      <c r="K114" s="44"/>
      <c r="L114" s="43">
        <v>3.1</v>
      </c>
    </row>
    <row r="115" spans="1:12" ht="15" x14ac:dyDescent="0.25">
      <c r="A115" s="23"/>
      <c r="B115" s="15"/>
      <c r="C115" s="11"/>
      <c r="D115" s="7" t="s">
        <v>31</v>
      </c>
      <c r="E115" s="42" t="s">
        <v>42</v>
      </c>
      <c r="F115" s="43">
        <v>28</v>
      </c>
      <c r="G115" s="43">
        <v>1.9</v>
      </c>
      <c r="H115" s="43">
        <v>0.2</v>
      </c>
      <c r="I115" s="43">
        <v>11.9</v>
      </c>
      <c r="J115" s="43">
        <v>57.1</v>
      </c>
      <c r="K115" s="44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788</v>
      </c>
      <c r="G118" s="19">
        <f t="shared" ref="G118:J118" si="55">SUM(G109:G117)</f>
        <v>33.200000000000003</v>
      </c>
      <c r="H118" s="19">
        <f t="shared" si="55"/>
        <v>32.599999999999994</v>
      </c>
      <c r="I118" s="19">
        <f t="shared" si="55"/>
        <v>92.300000000000011</v>
      </c>
      <c r="J118" s="19">
        <f t="shared" si="55"/>
        <v>776.2</v>
      </c>
      <c r="K118" s="25"/>
      <c r="L118" s="19">
        <f t="shared" ref="L118" si="56">SUM(L109:L117)</f>
        <v>83.259999999999991</v>
      </c>
    </row>
    <row r="119" spans="1:12" ht="15" x14ac:dyDescent="0.2">
      <c r="A119" s="29">
        <f>A101</f>
        <v>1</v>
      </c>
      <c r="B119" s="30">
        <f>B101</f>
        <v>6</v>
      </c>
      <c r="C119" s="61" t="s">
        <v>4</v>
      </c>
      <c r="D119" s="62"/>
      <c r="E119" s="31"/>
      <c r="F119" s="32">
        <f>F108+F118</f>
        <v>788</v>
      </c>
      <c r="G119" s="32">
        <f t="shared" ref="G119" si="57">G108+G118</f>
        <v>33.200000000000003</v>
      </c>
      <c r="H119" s="32">
        <f t="shared" ref="H119" si="58">H108+H118</f>
        <v>32.599999999999994</v>
      </c>
      <c r="I119" s="32">
        <f t="shared" ref="I119" si="59">I108+I118</f>
        <v>92.300000000000011</v>
      </c>
      <c r="J119" s="32">
        <f t="shared" ref="J119:L119" si="60">J108+J118</f>
        <v>776.2</v>
      </c>
      <c r="K119" s="32"/>
      <c r="L119" s="32">
        <f t="shared" si="60"/>
        <v>83.259999999999991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60">
        <v>1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51" t="s">
        <v>71</v>
      </c>
      <c r="F129" s="43">
        <v>200</v>
      </c>
      <c r="G129" s="43">
        <v>7.2</v>
      </c>
      <c r="H129" s="43">
        <v>8.3000000000000007</v>
      </c>
      <c r="I129" s="43">
        <v>9.5</v>
      </c>
      <c r="J129" s="43">
        <v>138.5</v>
      </c>
      <c r="K129" s="44">
        <v>103</v>
      </c>
      <c r="L129" s="43">
        <v>13</v>
      </c>
    </row>
    <row r="130" spans="1:12" ht="15" x14ac:dyDescent="0.25">
      <c r="A130" s="14"/>
      <c r="B130" s="15"/>
      <c r="C130" s="11"/>
      <c r="D130" s="7" t="s">
        <v>27</v>
      </c>
      <c r="E130" s="42" t="s">
        <v>49</v>
      </c>
      <c r="F130" s="43">
        <v>100</v>
      </c>
      <c r="G130" s="43">
        <v>15.5</v>
      </c>
      <c r="H130" s="43">
        <v>10.199999999999999</v>
      </c>
      <c r="I130" s="43">
        <v>3.5</v>
      </c>
      <c r="J130" s="43">
        <v>164.7</v>
      </c>
      <c r="K130" s="44" t="s">
        <v>88</v>
      </c>
      <c r="L130" s="43">
        <v>30</v>
      </c>
    </row>
    <row r="131" spans="1:12" ht="15" x14ac:dyDescent="0.25">
      <c r="A131" s="14"/>
      <c r="B131" s="15"/>
      <c r="C131" s="11"/>
      <c r="D131" s="7" t="s">
        <v>28</v>
      </c>
      <c r="E131" s="42" t="s">
        <v>53</v>
      </c>
      <c r="F131" s="43">
        <v>150</v>
      </c>
      <c r="G131" s="43">
        <v>2.8</v>
      </c>
      <c r="H131" s="43">
        <v>12.1</v>
      </c>
      <c r="I131" s="43">
        <v>14.6</v>
      </c>
      <c r="J131" s="43">
        <v>178.3</v>
      </c>
      <c r="K131" s="44">
        <v>141</v>
      </c>
      <c r="L131" s="43">
        <v>11.9</v>
      </c>
    </row>
    <row r="132" spans="1:12" ht="15" x14ac:dyDescent="0.25">
      <c r="A132" s="14"/>
      <c r="B132" s="15"/>
      <c r="C132" s="11"/>
      <c r="D132" s="7" t="s">
        <v>29</v>
      </c>
      <c r="E132" s="51" t="s">
        <v>72</v>
      </c>
      <c r="F132" s="43">
        <v>200</v>
      </c>
      <c r="G132" s="43">
        <v>1.1000000000000001</v>
      </c>
      <c r="H132" s="43">
        <v>0.2</v>
      </c>
      <c r="I132" s="43">
        <v>21.2</v>
      </c>
      <c r="J132" s="43">
        <v>96.6</v>
      </c>
      <c r="K132" s="44">
        <v>442</v>
      </c>
      <c r="L132" s="43">
        <v>13</v>
      </c>
    </row>
    <row r="133" spans="1:12" ht="15" x14ac:dyDescent="0.25">
      <c r="A133" s="14"/>
      <c r="B133" s="15"/>
      <c r="C133" s="11"/>
      <c r="D133" s="7" t="s">
        <v>30</v>
      </c>
      <c r="E133" s="42" t="s">
        <v>41</v>
      </c>
      <c r="F133" s="43">
        <v>50</v>
      </c>
      <c r="G133" s="43">
        <v>3.8</v>
      </c>
      <c r="H133" s="43">
        <v>0.3</v>
      </c>
      <c r="I133" s="43">
        <v>25.1</v>
      </c>
      <c r="J133" s="43">
        <v>118.4</v>
      </c>
      <c r="K133" s="44"/>
      <c r="L133" s="43">
        <v>3.1</v>
      </c>
    </row>
    <row r="134" spans="1:12" ht="15" x14ac:dyDescent="0.25">
      <c r="A134" s="14"/>
      <c r="B134" s="15"/>
      <c r="C134" s="11"/>
      <c r="D134" s="7" t="s">
        <v>31</v>
      </c>
      <c r="E134" s="42" t="s">
        <v>42</v>
      </c>
      <c r="F134" s="43">
        <v>28</v>
      </c>
      <c r="G134" s="43">
        <v>1.9</v>
      </c>
      <c r="H134" s="43">
        <v>0.2</v>
      </c>
      <c r="I134" s="43">
        <v>11.9</v>
      </c>
      <c r="J134" s="43">
        <v>57.1</v>
      </c>
      <c r="K134" s="44"/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728</v>
      </c>
      <c r="G137" s="19">
        <f t="shared" ref="G137:J137" si="63">SUM(G128:G136)</f>
        <v>32.300000000000004</v>
      </c>
      <c r="H137" s="19">
        <f t="shared" si="63"/>
        <v>31.3</v>
      </c>
      <c r="I137" s="19">
        <f t="shared" si="63"/>
        <v>85.800000000000011</v>
      </c>
      <c r="J137" s="19">
        <f t="shared" si="63"/>
        <v>753.6</v>
      </c>
      <c r="K137" s="25"/>
      <c r="L137" s="19">
        <f t="shared" ref="L137" si="64">SUM(L128:L136)</f>
        <v>73</v>
      </c>
    </row>
    <row r="138" spans="1:12" ht="15" x14ac:dyDescent="0.2">
      <c r="A138" s="33">
        <f>A120</f>
        <v>2</v>
      </c>
      <c r="B138" s="33">
        <f>B120</f>
        <v>1</v>
      </c>
      <c r="C138" s="61" t="s">
        <v>4</v>
      </c>
      <c r="D138" s="62"/>
      <c r="E138" s="31"/>
      <c r="F138" s="32">
        <f>F127+F137</f>
        <v>728</v>
      </c>
      <c r="G138" s="32">
        <f t="shared" ref="G138" si="65">G127+G137</f>
        <v>32.300000000000004</v>
      </c>
      <c r="H138" s="32">
        <f t="shared" ref="H138" si="66">H127+H137</f>
        <v>31.3</v>
      </c>
      <c r="I138" s="32">
        <f t="shared" ref="I138" si="67">I127+I137</f>
        <v>85.800000000000011</v>
      </c>
      <c r="J138" s="32">
        <f t="shared" ref="J138:L138" si="68">J127+J137</f>
        <v>753.6</v>
      </c>
      <c r="K138" s="32"/>
      <c r="L138" s="32">
        <f t="shared" si="68"/>
        <v>73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60">
        <v>2</v>
      </c>
      <c r="C147" s="10" t="s">
        <v>24</v>
      </c>
      <c r="D147" s="7" t="s">
        <v>25</v>
      </c>
      <c r="E147" s="42" t="s">
        <v>61</v>
      </c>
      <c r="F147" s="43">
        <v>60</v>
      </c>
      <c r="G147" s="43">
        <v>0.9</v>
      </c>
      <c r="H147" s="43">
        <v>3.7</v>
      </c>
      <c r="I147" s="43">
        <v>4.2</v>
      </c>
      <c r="J147" s="43">
        <v>53.4</v>
      </c>
      <c r="K147" s="44" t="s">
        <v>88</v>
      </c>
      <c r="L147" s="43">
        <v>15.5</v>
      </c>
    </row>
    <row r="148" spans="1:12" ht="15" x14ac:dyDescent="0.25">
      <c r="A148" s="23"/>
      <c r="B148" s="15"/>
      <c r="C148" s="11"/>
      <c r="D148" s="7" t="s">
        <v>26</v>
      </c>
      <c r="E148" s="42" t="s">
        <v>64</v>
      </c>
      <c r="F148" s="43">
        <v>200</v>
      </c>
      <c r="G148" s="43">
        <v>5.7</v>
      </c>
      <c r="H148" s="43">
        <v>8.8000000000000007</v>
      </c>
      <c r="I148" s="43">
        <v>25.5</v>
      </c>
      <c r="J148" s="43">
        <v>198.5</v>
      </c>
      <c r="K148" s="44">
        <v>189</v>
      </c>
      <c r="L148" s="43">
        <v>12</v>
      </c>
    </row>
    <row r="149" spans="1:12" ht="15" x14ac:dyDescent="0.25">
      <c r="A149" s="23"/>
      <c r="B149" s="15"/>
      <c r="C149" s="11"/>
      <c r="D149" s="7" t="s">
        <v>27</v>
      </c>
      <c r="E149" s="42" t="s">
        <v>87</v>
      </c>
      <c r="F149" s="43" t="s">
        <v>87</v>
      </c>
      <c r="G149" s="43" t="s">
        <v>87</v>
      </c>
      <c r="H149" s="43" t="s">
        <v>87</v>
      </c>
      <c r="I149" s="43" t="s">
        <v>87</v>
      </c>
      <c r="J149" s="43" t="s">
        <v>87</v>
      </c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65</v>
      </c>
      <c r="F151" s="43">
        <v>200</v>
      </c>
      <c r="G151" s="43">
        <v>0.13</v>
      </c>
      <c r="H151" s="43">
        <v>0.02</v>
      </c>
      <c r="I151" s="43">
        <v>10.25</v>
      </c>
      <c r="J151" s="43">
        <v>41.68</v>
      </c>
      <c r="K151" s="44" t="s">
        <v>88</v>
      </c>
      <c r="L151" s="43">
        <v>4</v>
      </c>
    </row>
    <row r="152" spans="1:12" ht="15" x14ac:dyDescent="0.25">
      <c r="A152" s="23"/>
      <c r="B152" s="15"/>
      <c r="C152" s="11"/>
      <c r="D152" s="7" t="s">
        <v>30</v>
      </c>
      <c r="E152" s="42" t="s">
        <v>41</v>
      </c>
      <c r="F152" s="43">
        <v>50</v>
      </c>
      <c r="G152" s="43">
        <v>3.8</v>
      </c>
      <c r="H152" s="43">
        <v>0.3</v>
      </c>
      <c r="I152" s="43">
        <v>25.1</v>
      </c>
      <c r="J152" s="43">
        <v>118.4</v>
      </c>
      <c r="K152" s="44"/>
      <c r="L152" s="43">
        <v>3.1</v>
      </c>
    </row>
    <row r="153" spans="1:12" ht="15" x14ac:dyDescent="0.25">
      <c r="A153" s="23"/>
      <c r="B153" s="15"/>
      <c r="C153" s="11"/>
      <c r="D153" s="7" t="s">
        <v>31</v>
      </c>
      <c r="E153" s="42" t="s">
        <v>42</v>
      </c>
      <c r="F153" s="43">
        <v>28</v>
      </c>
      <c r="G153" s="43">
        <v>1.9</v>
      </c>
      <c r="H153" s="43">
        <v>0.2</v>
      </c>
      <c r="I153" s="43">
        <v>11.9</v>
      </c>
      <c r="J153" s="43">
        <v>57.1</v>
      </c>
      <c r="K153" s="44"/>
      <c r="L153" s="43">
        <v>2</v>
      </c>
    </row>
    <row r="154" spans="1:12" ht="15" x14ac:dyDescent="0.25">
      <c r="A154" s="23"/>
      <c r="B154" s="15"/>
      <c r="C154" s="11"/>
      <c r="D154" s="6"/>
      <c r="E154" s="51" t="s">
        <v>79</v>
      </c>
      <c r="F154" s="43">
        <v>200</v>
      </c>
      <c r="G154" s="43">
        <v>3</v>
      </c>
      <c r="H154" s="43">
        <v>1</v>
      </c>
      <c r="I154" s="43">
        <v>42</v>
      </c>
      <c r="J154" s="43">
        <v>192</v>
      </c>
      <c r="K154" s="44"/>
      <c r="L154" s="43">
        <v>25</v>
      </c>
    </row>
    <row r="155" spans="1:12" ht="15" x14ac:dyDescent="0.25">
      <c r="A155" s="23"/>
      <c r="B155" s="15"/>
      <c r="C155" s="11"/>
      <c r="D155" s="6"/>
      <c r="E155" s="42" t="s">
        <v>60</v>
      </c>
      <c r="F155" s="43">
        <v>40</v>
      </c>
      <c r="G155" s="43">
        <v>4.2</v>
      </c>
      <c r="H155" s="43">
        <v>3.8</v>
      </c>
      <c r="I155" s="43">
        <v>0.2</v>
      </c>
      <c r="J155" s="43">
        <v>49.1</v>
      </c>
      <c r="K155" s="44" t="s">
        <v>88</v>
      </c>
      <c r="L155" s="43">
        <v>9.5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778</v>
      </c>
      <c r="G156" s="19">
        <f t="shared" ref="G156:J156" si="71">SUM(G147:G155)</f>
        <v>19.630000000000003</v>
      </c>
      <c r="H156" s="19">
        <f t="shared" si="71"/>
        <v>17.82</v>
      </c>
      <c r="I156" s="19">
        <f t="shared" si="71"/>
        <v>119.15000000000002</v>
      </c>
      <c r="J156" s="19">
        <f t="shared" si="71"/>
        <v>710.18000000000006</v>
      </c>
      <c r="K156" s="25"/>
      <c r="L156" s="19">
        <f t="shared" ref="L156" si="72">SUM(L147:L155)</f>
        <v>71.099999999999994</v>
      </c>
    </row>
    <row r="157" spans="1:12" ht="15" x14ac:dyDescent="0.2">
      <c r="A157" s="29">
        <f>A139</f>
        <v>2</v>
      </c>
      <c r="B157" s="30">
        <f>B139</f>
        <v>2</v>
      </c>
      <c r="C157" s="61" t="s">
        <v>4</v>
      </c>
      <c r="D157" s="62"/>
      <c r="E157" s="31"/>
      <c r="F157" s="32">
        <f>F146+F156</f>
        <v>778</v>
      </c>
      <c r="G157" s="32">
        <f t="shared" ref="G157" si="73">G146+G156</f>
        <v>19.630000000000003</v>
      </c>
      <c r="H157" s="32">
        <f t="shared" ref="H157" si="74">H146+H156</f>
        <v>17.82</v>
      </c>
      <c r="I157" s="32">
        <f t="shared" ref="I157" si="75">I146+I156</f>
        <v>119.15000000000002</v>
      </c>
      <c r="J157" s="32">
        <f t="shared" ref="J157:L157" si="76">J146+J156</f>
        <v>710.18000000000006</v>
      </c>
      <c r="K157" s="32"/>
      <c r="L157" s="32">
        <f t="shared" si="76"/>
        <v>71.099999999999994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60">
        <v>3</v>
      </c>
      <c r="C166" s="10" t="s">
        <v>24</v>
      </c>
      <c r="D166" s="7" t="s">
        <v>25</v>
      </c>
      <c r="E166" s="42" t="s">
        <v>66</v>
      </c>
      <c r="F166" s="43">
        <v>60</v>
      </c>
      <c r="G166" s="43">
        <v>0.5</v>
      </c>
      <c r="H166" s="43">
        <v>0.1</v>
      </c>
      <c r="I166" s="43">
        <v>1.6</v>
      </c>
      <c r="J166" s="43">
        <v>10.199999999999999</v>
      </c>
      <c r="K166" s="44"/>
      <c r="L166" s="43">
        <v>14</v>
      </c>
    </row>
    <row r="167" spans="1:12" ht="15" x14ac:dyDescent="0.25">
      <c r="A167" s="23"/>
      <c r="B167" s="15"/>
      <c r="C167" s="11"/>
      <c r="D167" s="7" t="s">
        <v>26</v>
      </c>
      <c r="E167" s="42" t="s">
        <v>51</v>
      </c>
      <c r="F167" s="43">
        <v>200</v>
      </c>
      <c r="G167" s="43">
        <v>1.8</v>
      </c>
      <c r="H167" s="43">
        <v>3.9</v>
      </c>
      <c r="I167" s="43">
        <v>11</v>
      </c>
      <c r="J167" s="43">
        <v>86.9</v>
      </c>
      <c r="K167" s="44">
        <v>90</v>
      </c>
      <c r="L167" s="43">
        <v>20</v>
      </c>
    </row>
    <row r="168" spans="1:12" ht="15" x14ac:dyDescent="0.25">
      <c r="A168" s="23"/>
      <c r="B168" s="15"/>
      <c r="C168" s="11"/>
      <c r="D168" s="7" t="s">
        <v>27</v>
      </c>
      <c r="E168" s="42" t="s">
        <v>52</v>
      </c>
      <c r="F168" s="43">
        <v>100</v>
      </c>
      <c r="G168" s="43">
        <v>19.5</v>
      </c>
      <c r="H168" s="43">
        <v>19.2</v>
      </c>
      <c r="I168" s="43">
        <v>1.1000000000000001</v>
      </c>
      <c r="J168" s="43">
        <v>243.7</v>
      </c>
      <c r="K168" s="44" t="s">
        <v>88</v>
      </c>
      <c r="L168" s="43">
        <v>33</v>
      </c>
    </row>
    <row r="169" spans="1:12" ht="15" x14ac:dyDescent="0.25">
      <c r="A169" s="23"/>
      <c r="B169" s="15"/>
      <c r="C169" s="11"/>
      <c r="D169" s="7" t="s">
        <v>28</v>
      </c>
      <c r="E169" s="42" t="s">
        <v>67</v>
      </c>
      <c r="F169" s="43">
        <v>150</v>
      </c>
      <c r="G169" s="43">
        <v>3.33</v>
      </c>
      <c r="H169" s="43">
        <v>3.99</v>
      </c>
      <c r="I169" s="43">
        <v>13.8</v>
      </c>
      <c r="J169" s="43">
        <v>105</v>
      </c>
      <c r="K169" s="44" t="s">
        <v>88</v>
      </c>
      <c r="L169" s="43">
        <v>6</v>
      </c>
    </row>
    <row r="170" spans="1:12" ht="15" x14ac:dyDescent="0.25">
      <c r="A170" s="23"/>
      <c r="B170" s="15"/>
      <c r="C170" s="11"/>
      <c r="D170" s="7" t="s">
        <v>29</v>
      </c>
      <c r="E170" s="42" t="s">
        <v>40</v>
      </c>
      <c r="F170" s="43">
        <v>200</v>
      </c>
      <c r="G170" s="43">
        <v>1.1000000000000001</v>
      </c>
      <c r="H170" s="43">
        <v>0.2</v>
      </c>
      <c r="I170" s="43">
        <v>21.2</v>
      </c>
      <c r="J170" s="43">
        <v>96.6</v>
      </c>
      <c r="K170" s="44"/>
      <c r="L170" s="43">
        <v>13</v>
      </c>
    </row>
    <row r="171" spans="1:12" ht="15" x14ac:dyDescent="0.25">
      <c r="A171" s="23"/>
      <c r="B171" s="15"/>
      <c r="C171" s="11"/>
      <c r="D171" s="7" t="s">
        <v>30</v>
      </c>
      <c r="E171" s="42" t="s">
        <v>41</v>
      </c>
      <c r="F171" s="43">
        <v>50</v>
      </c>
      <c r="G171" s="43">
        <v>3.8</v>
      </c>
      <c r="H171" s="43">
        <v>0.3</v>
      </c>
      <c r="I171" s="43">
        <v>25.1</v>
      </c>
      <c r="J171" s="43">
        <v>118.4</v>
      </c>
      <c r="K171" s="44"/>
      <c r="L171" s="43">
        <v>3.1</v>
      </c>
    </row>
    <row r="172" spans="1:12" ht="15" x14ac:dyDescent="0.25">
      <c r="A172" s="23"/>
      <c r="B172" s="15"/>
      <c r="C172" s="11"/>
      <c r="D172" s="7" t="s">
        <v>31</v>
      </c>
      <c r="E172" s="42" t="s">
        <v>42</v>
      </c>
      <c r="F172" s="43">
        <v>28</v>
      </c>
      <c r="G172" s="43">
        <v>1.9</v>
      </c>
      <c r="H172" s="43">
        <v>0.2</v>
      </c>
      <c r="I172" s="43">
        <v>11.9</v>
      </c>
      <c r="J172" s="43">
        <v>57.1</v>
      </c>
      <c r="K172" s="44"/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788</v>
      </c>
      <c r="G175" s="19">
        <f t="shared" ref="G175:J175" si="79">SUM(G166:G174)</f>
        <v>31.930000000000003</v>
      </c>
      <c r="H175" s="19">
        <f t="shared" si="79"/>
        <v>27.889999999999997</v>
      </c>
      <c r="I175" s="19">
        <f t="shared" si="79"/>
        <v>85.700000000000017</v>
      </c>
      <c r="J175" s="19">
        <f t="shared" si="79"/>
        <v>717.9</v>
      </c>
      <c r="K175" s="25"/>
      <c r="L175" s="19">
        <f t="shared" ref="L175" si="80">SUM(L166:L174)</f>
        <v>91.1</v>
      </c>
    </row>
    <row r="176" spans="1:12" ht="15" x14ac:dyDescent="0.2">
      <c r="A176" s="29">
        <f>A158</f>
        <v>2</v>
      </c>
      <c r="B176" s="30">
        <f>B158</f>
        <v>3</v>
      </c>
      <c r="C176" s="61" t="s">
        <v>4</v>
      </c>
      <c r="D176" s="62"/>
      <c r="E176" s="31"/>
      <c r="F176" s="32">
        <f>F165+F175</f>
        <v>788</v>
      </c>
      <c r="G176" s="32">
        <f t="shared" ref="G176" si="81">G165+G175</f>
        <v>31.930000000000003</v>
      </c>
      <c r="H176" s="32">
        <f t="shared" ref="H176" si="82">H165+H175</f>
        <v>27.889999999999997</v>
      </c>
      <c r="I176" s="32">
        <f t="shared" ref="I176" si="83">I165+I175</f>
        <v>85.700000000000017</v>
      </c>
      <c r="J176" s="32">
        <f t="shared" ref="J176:L176" si="84">J165+J175</f>
        <v>717.9</v>
      </c>
      <c r="K176" s="32"/>
      <c r="L176" s="32">
        <f t="shared" si="84"/>
        <v>91.1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60">
        <v>4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0.4</v>
      </c>
      <c r="H185" s="43">
        <v>0.1</v>
      </c>
      <c r="I185" s="43">
        <v>1.4</v>
      </c>
      <c r="J185" s="43">
        <v>7.6</v>
      </c>
      <c r="K185" s="44"/>
      <c r="L185" s="43">
        <v>6</v>
      </c>
    </row>
    <row r="186" spans="1:12" ht="15" x14ac:dyDescent="0.25">
      <c r="A186" s="23"/>
      <c r="B186" s="15"/>
      <c r="C186" s="11"/>
      <c r="D186" s="7" t="s">
        <v>26</v>
      </c>
      <c r="E186" s="42" t="s">
        <v>48</v>
      </c>
      <c r="F186" s="43">
        <v>200</v>
      </c>
      <c r="G186" s="43">
        <v>5.8</v>
      </c>
      <c r="H186" s="43">
        <v>7.4</v>
      </c>
      <c r="I186" s="43">
        <v>9.5</v>
      </c>
      <c r="J186" s="43">
        <v>125</v>
      </c>
      <c r="K186" s="44">
        <v>76</v>
      </c>
      <c r="L186" s="43">
        <v>9</v>
      </c>
    </row>
    <row r="187" spans="1:12" ht="15" x14ac:dyDescent="0.25">
      <c r="A187" s="23"/>
      <c r="B187" s="15"/>
      <c r="C187" s="11"/>
      <c r="D187" s="7" t="s">
        <v>27</v>
      </c>
      <c r="E187" s="42" t="s">
        <v>49</v>
      </c>
      <c r="F187" s="43">
        <v>100</v>
      </c>
      <c r="G187" s="43">
        <v>19.399999999999999</v>
      </c>
      <c r="H187" s="43">
        <v>12.4</v>
      </c>
      <c r="I187" s="43">
        <v>4.0999999999999996</v>
      </c>
      <c r="J187" s="43">
        <v>199.4</v>
      </c>
      <c r="K187" s="44">
        <v>312</v>
      </c>
      <c r="L187" s="43">
        <v>29</v>
      </c>
    </row>
    <row r="188" spans="1:12" ht="15" x14ac:dyDescent="0.25">
      <c r="A188" s="23"/>
      <c r="B188" s="15"/>
      <c r="C188" s="11"/>
      <c r="D188" s="7" t="s">
        <v>28</v>
      </c>
      <c r="E188" s="42" t="s">
        <v>50</v>
      </c>
      <c r="F188" s="43">
        <v>150</v>
      </c>
      <c r="G188" s="43">
        <v>2.9</v>
      </c>
      <c r="H188" s="43">
        <v>4.5</v>
      </c>
      <c r="I188" s="43">
        <v>22.3</v>
      </c>
      <c r="J188" s="43">
        <v>137.69999999999999</v>
      </c>
      <c r="K188" s="44">
        <v>333</v>
      </c>
      <c r="L188" s="43">
        <v>12.5</v>
      </c>
    </row>
    <row r="189" spans="1:12" ht="15" x14ac:dyDescent="0.25">
      <c r="A189" s="23"/>
      <c r="B189" s="15"/>
      <c r="C189" s="11"/>
      <c r="D189" s="7" t="s">
        <v>29</v>
      </c>
      <c r="E189" s="42" t="s">
        <v>44</v>
      </c>
      <c r="F189" s="43">
        <v>200</v>
      </c>
      <c r="G189" s="43">
        <v>0</v>
      </c>
      <c r="H189" s="43">
        <v>0</v>
      </c>
      <c r="I189" s="43">
        <v>18.2</v>
      </c>
      <c r="J189" s="43">
        <v>71.8</v>
      </c>
      <c r="K189" s="44">
        <v>402</v>
      </c>
      <c r="L189" s="43">
        <v>10.5</v>
      </c>
    </row>
    <row r="190" spans="1:12" ht="15" x14ac:dyDescent="0.25">
      <c r="A190" s="23"/>
      <c r="B190" s="15"/>
      <c r="C190" s="11"/>
      <c r="D190" s="7" t="s">
        <v>30</v>
      </c>
      <c r="E190" s="42" t="s">
        <v>41</v>
      </c>
      <c r="F190" s="43">
        <v>50</v>
      </c>
      <c r="G190" s="43">
        <v>3.8</v>
      </c>
      <c r="H190" s="43">
        <v>0.3</v>
      </c>
      <c r="I190" s="43">
        <v>25.1</v>
      </c>
      <c r="J190" s="43">
        <v>118.4</v>
      </c>
      <c r="K190" s="44"/>
      <c r="L190" s="43">
        <v>3.1</v>
      </c>
    </row>
    <row r="191" spans="1:12" ht="15" x14ac:dyDescent="0.25">
      <c r="A191" s="23"/>
      <c r="B191" s="15"/>
      <c r="C191" s="11"/>
      <c r="D191" s="7" t="s">
        <v>31</v>
      </c>
      <c r="E191" s="42" t="s">
        <v>42</v>
      </c>
      <c r="F191" s="43">
        <v>28</v>
      </c>
      <c r="G191" s="43">
        <v>1.9</v>
      </c>
      <c r="H191" s="43">
        <v>0.2</v>
      </c>
      <c r="I191" s="43">
        <v>11.9</v>
      </c>
      <c r="J191" s="43">
        <v>57.1</v>
      </c>
      <c r="K191" s="44"/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788</v>
      </c>
      <c r="G194" s="19">
        <f t="shared" ref="G194:J194" si="87">SUM(G185:G193)</f>
        <v>34.199999999999996</v>
      </c>
      <c r="H194" s="19">
        <f t="shared" si="87"/>
        <v>24.9</v>
      </c>
      <c r="I194" s="19">
        <f t="shared" si="87"/>
        <v>92.5</v>
      </c>
      <c r="J194" s="19">
        <f t="shared" si="87"/>
        <v>717</v>
      </c>
      <c r="K194" s="25"/>
      <c r="L194" s="19">
        <f t="shared" ref="L194" si="88">SUM(L185:L193)</f>
        <v>72.099999999999994</v>
      </c>
    </row>
    <row r="195" spans="1:12" ht="15.75" thickBot="1" x14ac:dyDescent="0.25">
      <c r="A195" s="29">
        <f>A177</f>
        <v>2</v>
      </c>
      <c r="B195" s="30">
        <f>B177</f>
        <v>4</v>
      </c>
      <c r="C195" s="61" t="s">
        <v>4</v>
      </c>
      <c r="D195" s="62"/>
      <c r="E195" s="31"/>
      <c r="F195" s="32">
        <f>F184+F194</f>
        <v>788</v>
      </c>
      <c r="G195" s="32">
        <f t="shared" ref="G195" si="89">G184+G194</f>
        <v>34.199999999999996</v>
      </c>
      <c r="H195" s="32">
        <f t="shared" ref="H195" si="90">H184+H194</f>
        <v>24.9</v>
      </c>
      <c r="I195" s="32">
        <f t="shared" ref="I195" si="91">I184+I194</f>
        <v>92.5</v>
      </c>
      <c r="J195" s="32">
        <f t="shared" ref="J195:L195" si="92">J184+J194</f>
        <v>717</v>
      </c>
      <c r="K195" s="32"/>
      <c r="L195" s="32">
        <f t="shared" si="92"/>
        <v>72.099999999999994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21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3">SUM(G196:G202)</f>
        <v>0</v>
      </c>
      <c r="H203" s="19">
        <f t="shared" si="93"/>
        <v>0</v>
      </c>
      <c r="I203" s="19">
        <f t="shared" si="93"/>
        <v>0</v>
      </c>
      <c r="J203" s="19">
        <f t="shared" si="93"/>
        <v>0</v>
      </c>
      <c r="K203" s="25"/>
      <c r="L203" s="19">
        <f t="shared" ref="L203" si="94">SUM(L196:L202)</f>
        <v>0</v>
      </c>
    </row>
    <row r="204" spans="1:12" ht="15" x14ac:dyDescent="0.25">
      <c r="A204" s="26">
        <f>A196</f>
        <v>2</v>
      </c>
      <c r="B204" s="60">
        <v>5</v>
      </c>
      <c r="C204" s="10" t="s">
        <v>24</v>
      </c>
      <c r="D204" s="7" t="s">
        <v>25</v>
      </c>
      <c r="E204" s="51" t="s">
        <v>87</v>
      </c>
      <c r="F204" s="52" t="s">
        <v>87</v>
      </c>
      <c r="G204" s="52" t="s">
        <v>87</v>
      </c>
      <c r="H204" s="52" t="s">
        <v>87</v>
      </c>
      <c r="I204" s="52" t="s">
        <v>87</v>
      </c>
      <c r="J204" s="52" t="s">
        <v>87</v>
      </c>
      <c r="K204" s="44"/>
      <c r="L204" s="43"/>
    </row>
    <row r="205" spans="1:12" ht="15" x14ac:dyDescent="0.25">
      <c r="A205" s="23"/>
      <c r="B205" s="15"/>
      <c r="C205" s="11"/>
      <c r="D205" s="7" t="s">
        <v>26</v>
      </c>
      <c r="E205" s="42" t="s">
        <v>43</v>
      </c>
      <c r="F205" s="43">
        <v>200</v>
      </c>
      <c r="G205" s="43">
        <v>1.5</v>
      </c>
      <c r="H205" s="43">
        <v>3.8</v>
      </c>
      <c r="I205" s="43">
        <v>16.399999999999999</v>
      </c>
      <c r="J205" s="43">
        <v>66.599999999999994</v>
      </c>
      <c r="K205" s="44">
        <v>84</v>
      </c>
      <c r="L205" s="43">
        <v>9.6</v>
      </c>
    </row>
    <row r="206" spans="1:12" ht="15" x14ac:dyDescent="0.25">
      <c r="A206" s="23"/>
      <c r="B206" s="15"/>
      <c r="C206" s="11"/>
      <c r="D206" s="7" t="s">
        <v>27</v>
      </c>
      <c r="E206" s="51" t="s">
        <v>87</v>
      </c>
      <c r="F206" s="52" t="s">
        <v>87</v>
      </c>
      <c r="G206" s="52" t="s">
        <v>87</v>
      </c>
      <c r="H206" s="52" t="s">
        <v>87</v>
      </c>
      <c r="I206" s="52" t="s">
        <v>87</v>
      </c>
      <c r="J206" s="52" t="s">
        <v>87</v>
      </c>
      <c r="K206" s="55" t="s">
        <v>87</v>
      </c>
      <c r="L206" s="52" t="s">
        <v>87</v>
      </c>
    </row>
    <row r="207" spans="1:12" ht="15" x14ac:dyDescent="0.25">
      <c r="A207" s="23"/>
      <c r="B207" s="15"/>
      <c r="C207" s="11"/>
      <c r="D207" s="7" t="s">
        <v>28</v>
      </c>
      <c r="E207" s="42" t="s">
        <v>91</v>
      </c>
      <c r="F207" s="43">
        <v>150</v>
      </c>
      <c r="G207" s="43">
        <v>21</v>
      </c>
      <c r="H207" s="43">
        <v>16</v>
      </c>
      <c r="I207" s="43">
        <v>59.2</v>
      </c>
      <c r="J207" s="43">
        <v>375.1</v>
      </c>
      <c r="K207" s="44">
        <v>221</v>
      </c>
      <c r="L207" s="43">
        <v>41</v>
      </c>
    </row>
    <row r="208" spans="1:12" ht="15" x14ac:dyDescent="0.25">
      <c r="A208" s="23"/>
      <c r="B208" s="15"/>
      <c r="C208" s="11"/>
      <c r="D208" s="7" t="s">
        <v>29</v>
      </c>
      <c r="E208" s="42" t="s">
        <v>54</v>
      </c>
      <c r="F208" s="43">
        <v>200</v>
      </c>
      <c r="G208" s="43">
        <v>3</v>
      </c>
      <c r="H208" s="43">
        <v>3</v>
      </c>
      <c r="I208" s="43">
        <v>18</v>
      </c>
      <c r="J208" s="43">
        <v>110.2</v>
      </c>
      <c r="K208" s="44">
        <v>442</v>
      </c>
      <c r="L208" s="43">
        <v>8.9</v>
      </c>
    </row>
    <row r="209" spans="1:12" ht="15" x14ac:dyDescent="0.25">
      <c r="A209" s="23"/>
      <c r="B209" s="15"/>
      <c r="C209" s="11"/>
      <c r="D209" s="7" t="s">
        <v>30</v>
      </c>
      <c r="E209" s="42" t="s">
        <v>41</v>
      </c>
      <c r="F209" s="43">
        <v>50</v>
      </c>
      <c r="G209" s="43">
        <v>3.8</v>
      </c>
      <c r="H209" s="43">
        <v>0.3</v>
      </c>
      <c r="I209" s="43">
        <v>25.1</v>
      </c>
      <c r="J209" s="43">
        <v>118.4</v>
      </c>
      <c r="K209" s="44"/>
      <c r="L209" s="43">
        <v>3.1</v>
      </c>
    </row>
    <row r="210" spans="1:12" ht="15" x14ac:dyDescent="0.25">
      <c r="A210" s="23"/>
      <c r="B210" s="15"/>
      <c r="C210" s="11"/>
      <c r="D210" s="7" t="s">
        <v>31</v>
      </c>
      <c r="E210" s="42" t="s">
        <v>42</v>
      </c>
      <c r="F210" s="43">
        <v>28</v>
      </c>
      <c r="G210" s="43">
        <v>1.9</v>
      </c>
      <c r="H210" s="43">
        <v>0.2</v>
      </c>
      <c r="I210" s="43">
        <v>11.9</v>
      </c>
      <c r="J210" s="43">
        <v>57.1</v>
      </c>
      <c r="K210" s="44"/>
      <c r="L210" s="43">
        <v>2</v>
      </c>
    </row>
    <row r="211" spans="1:12" ht="15" x14ac:dyDescent="0.25">
      <c r="A211" s="23"/>
      <c r="B211" s="15"/>
      <c r="C211" s="11"/>
      <c r="D211" s="6"/>
      <c r="E211" s="42" t="s">
        <v>69</v>
      </c>
      <c r="F211" s="43">
        <v>35</v>
      </c>
      <c r="G211" s="43">
        <v>4.5999999999999996</v>
      </c>
      <c r="H211" s="43">
        <v>8.4</v>
      </c>
      <c r="I211" s="43">
        <v>7.8</v>
      </c>
      <c r="J211" s="43">
        <v>127</v>
      </c>
      <c r="K211" s="44">
        <v>3</v>
      </c>
      <c r="L211" s="43">
        <v>10</v>
      </c>
    </row>
    <row r="212" spans="1:12" ht="15" x14ac:dyDescent="0.25">
      <c r="A212" s="23"/>
      <c r="B212" s="15"/>
      <c r="C212" s="11"/>
      <c r="D212" s="6"/>
      <c r="E212" s="42" t="s">
        <v>57</v>
      </c>
      <c r="F212" s="43">
        <v>100</v>
      </c>
      <c r="G212" s="43"/>
      <c r="H212" s="43"/>
      <c r="I212" s="43"/>
      <c r="J212" s="43"/>
      <c r="K212" s="44"/>
      <c r="L212" s="43">
        <v>15</v>
      </c>
    </row>
    <row r="213" spans="1:12" ht="15.75" thickBot="1" x14ac:dyDescent="0.3">
      <c r="A213" s="24"/>
      <c r="B213" s="17"/>
      <c r="C213" s="8"/>
      <c r="D213" s="18" t="s">
        <v>32</v>
      </c>
      <c r="E213" s="9"/>
      <c r="F213" s="19">
        <f>SUM(F204:F212)</f>
        <v>763</v>
      </c>
      <c r="G213" s="19">
        <f t="shared" ref="G213:J213" si="95">SUM(G204:G212)</f>
        <v>35.799999999999997</v>
      </c>
      <c r="H213" s="19">
        <f t="shared" si="95"/>
        <v>31.700000000000003</v>
      </c>
      <c r="I213" s="19">
        <f t="shared" si="95"/>
        <v>138.4</v>
      </c>
      <c r="J213" s="19">
        <f t="shared" si="95"/>
        <v>854.40000000000009</v>
      </c>
      <c r="K213" s="25"/>
      <c r="L213" s="19">
        <f t="shared" ref="L213" si="96">SUM(L204:L212)</f>
        <v>89.6</v>
      </c>
    </row>
    <row r="214" spans="1:12" ht="15" x14ac:dyDescent="0.25">
      <c r="A214" s="20">
        <v>2</v>
      </c>
      <c r="B214" s="21">
        <v>6</v>
      </c>
      <c r="C214" s="22" t="s">
        <v>19</v>
      </c>
      <c r="D214" s="5" t="s">
        <v>20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21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32</v>
      </c>
      <c r="E221" s="9"/>
      <c r="F221" s="19">
        <f>SUM(F214:F220)</f>
        <v>0</v>
      </c>
      <c r="G221" s="19">
        <f t="shared" ref="G221:J221" si="97">SUM(G214:G220)</f>
        <v>0</v>
      </c>
      <c r="H221" s="19">
        <f t="shared" si="97"/>
        <v>0</v>
      </c>
      <c r="I221" s="19">
        <f t="shared" si="97"/>
        <v>0</v>
      </c>
      <c r="J221" s="19">
        <f t="shared" si="97"/>
        <v>0</v>
      </c>
      <c r="K221" s="25"/>
      <c r="L221" s="19">
        <f t="shared" ref="L221" si="98">SUM(L214:L220)</f>
        <v>0</v>
      </c>
    </row>
    <row r="222" spans="1:12" ht="15" x14ac:dyDescent="0.25">
      <c r="A222" s="26">
        <f>A214</f>
        <v>2</v>
      </c>
      <c r="B222" s="60">
        <v>6</v>
      </c>
      <c r="C222" s="10" t="s">
        <v>24</v>
      </c>
      <c r="D222" s="7" t="s">
        <v>25</v>
      </c>
      <c r="E222" s="51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26</v>
      </c>
      <c r="E223" s="51" t="s">
        <v>70</v>
      </c>
      <c r="F223" s="43">
        <v>200</v>
      </c>
      <c r="G223" s="43">
        <v>1.7</v>
      </c>
      <c r="H223" s="43">
        <v>3.9</v>
      </c>
      <c r="I223" s="43">
        <v>11.8</v>
      </c>
      <c r="J223" s="43">
        <v>88.2</v>
      </c>
      <c r="K223" s="44">
        <v>77</v>
      </c>
      <c r="L223" s="43">
        <v>7</v>
      </c>
    </row>
    <row r="224" spans="1:12" ht="15" x14ac:dyDescent="0.25">
      <c r="A224" s="23"/>
      <c r="B224" s="15"/>
      <c r="C224" s="11"/>
      <c r="D224" s="7" t="s">
        <v>27</v>
      </c>
      <c r="E224" s="42" t="s">
        <v>55</v>
      </c>
      <c r="F224" s="43">
        <v>250</v>
      </c>
      <c r="G224" s="43">
        <v>25.5</v>
      </c>
      <c r="H224" s="43">
        <v>29.5</v>
      </c>
      <c r="I224" s="43">
        <v>41.8</v>
      </c>
      <c r="J224" s="43">
        <v>515</v>
      </c>
      <c r="K224" s="44" t="s">
        <v>88</v>
      </c>
      <c r="L224" s="43">
        <v>35</v>
      </c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 t="s">
        <v>56</v>
      </c>
      <c r="F226" s="43">
        <v>200</v>
      </c>
      <c r="G226" s="43">
        <v>3</v>
      </c>
      <c r="H226" s="43">
        <v>3</v>
      </c>
      <c r="I226" s="43">
        <v>23.5</v>
      </c>
      <c r="J226" s="43">
        <v>130.4</v>
      </c>
      <c r="K226" s="44">
        <v>432</v>
      </c>
      <c r="L226" s="43">
        <v>10.3</v>
      </c>
    </row>
    <row r="227" spans="1:12" ht="15" x14ac:dyDescent="0.25">
      <c r="A227" s="23"/>
      <c r="B227" s="15"/>
      <c r="C227" s="11"/>
      <c r="D227" s="7" t="s">
        <v>30</v>
      </c>
      <c r="E227" s="42" t="s">
        <v>41</v>
      </c>
      <c r="F227" s="43">
        <v>50</v>
      </c>
      <c r="G227" s="43">
        <v>3.8</v>
      </c>
      <c r="H227" s="43">
        <v>0.3</v>
      </c>
      <c r="I227" s="43">
        <v>25.1</v>
      </c>
      <c r="J227" s="43">
        <v>118.4</v>
      </c>
      <c r="K227" s="44"/>
      <c r="L227" s="43">
        <v>3.1</v>
      </c>
    </row>
    <row r="228" spans="1:12" ht="15" x14ac:dyDescent="0.25">
      <c r="A228" s="23"/>
      <c r="B228" s="15"/>
      <c r="C228" s="11"/>
      <c r="D228" s="7" t="s">
        <v>31</v>
      </c>
      <c r="E228" s="42" t="s">
        <v>42</v>
      </c>
      <c r="F228" s="43">
        <v>28</v>
      </c>
      <c r="G228" s="43">
        <v>1.9</v>
      </c>
      <c r="H228" s="43">
        <v>0.2</v>
      </c>
      <c r="I228" s="43">
        <v>11.9</v>
      </c>
      <c r="J228" s="43">
        <v>57.1</v>
      </c>
      <c r="K228" s="44"/>
      <c r="L228" s="43">
        <v>2</v>
      </c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32</v>
      </c>
      <c r="E231" s="9"/>
      <c r="F231" s="19">
        <f>SUM(F222:F230)</f>
        <v>728</v>
      </c>
      <c r="G231" s="19">
        <f t="shared" ref="G231:J231" si="99">SUM(G222:G230)</f>
        <v>35.9</v>
      </c>
      <c r="H231" s="19">
        <f t="shared" si="99"/>
        <v>36.9</v>
      </c>
      <c r="I231" s="19">
        <f t="shared" si="99"/>
        <v>114.1</v>
      </c>
      <c r="J231" s="19">
        <f t="shared" si="99"/>
        <v>909.1</v>
      </c>
      <c r="K231" s="25"/>
      <c r="L231" s="19">
        <f t="shared" ref="L231" si="100">SUM(L222:L230)</f>
        <v>57.4</v>
      </c>
    </row>
    <row r="232" spans="1:12" ht="15.75" thickBot="1" x14ac:dyDescent="0.25">
      <c r="A232" s="29">
        <f>A214</f>
        <v>2</v>
      </c>
      <c r="B232" s="30">
        <f>B214</f>
        <v>6</v>
      </c>
      <c r="C232" s="61" t="s">
        <v>4</v>
      </c>
      <c r="D232" s="62"/>
      <c r="E232" s="31"/>
      <c r="F232" s="32">
        <f>F221+F231</f>
        <v>728</v>
      </c>
      <c r="G232" s="32">
        <f t="shared" ref="G232:J232" si="101">G221+G231</f>
        <v>35.9</v>
      </c>
      <c r="H232" s="32">
        <f t="shared" si="101"/>
        <v>36.9</v>
      </c>
      <c r="I232" s="32">
        <f t="shared" si="101"/>
        <v>114.1</v>
      </c>
      <c r="J232" s="32">
        <f t="shared" si="101"/>
        <v>909.1</v>
      </c>
      <c r="K232" s="32"/>
      <c r="L232" s="32">
        <f t="shared" ref="L232" si="102">L221+L231</f>
        <v>57.4</v>
      </c>
    </row>
    <row r="233" spans="1:12" ht="13.5" thickBot="1" x14ac:dyDescent="0.25">
      <c r="A233" s="27"/>
      <c r="B233" s="28"/>
      <c r="C233" s="63" t="s">
        <v>5</v>
      </c>
      <c r="D233" s="63"/>
      <c r="E233" s="63"/>
      <c r="F233" s="34">
        <f>(F62+F81+F100+F119+F138+F157+F176+F195+F213+F232)/(IF(F62=0,0,1)+IF(F81=0,0,1)+IF(F100=0,0,1)+IF(F119=0,0,1)+IF(F138=0,0,1)+IF(F157=0,0,1)+IF(F176=0,0,1)+IF(F195=0,0,1)+IF(F213=0,0,1)+IF(F232=0,0,1))</f>
        <v>770</v>
      </c>
      <c r="G233" s="34">
        <f>(G62+G81+G100+G119+G138+G157+G176+G195+G213+G232)/(IF(G62=0,0,1)+IF(G81=0,0,1)+IF(G100=0,0,1)+IF(G119=0,0,1)+IF(G138=0,0,1)+IF(G157=0,0,1)+IF(G176=0,0,1)+IF(G195=0,0,1)+IF(G213=0,0,1)+IF(G232=0,0,1))</f>
        <v>32.933999999999997</v>
      </c>
      <c r="H233" s="34">
        <f>(H62+H81+H100+H119+H138+H157+H176+H195+H213+H232)/(IF(H62=0,0,1)+IF(H81=0,0,1)+IF(H100=0,0,1)+IF(H119=0,0,1)+IF(H138=0,0,1)+IF(H157=0,0,1)+IF(H176=0,0,1)+IF(H195=0,0,1)+IF(H213=0,0,1)+IF(H232=0,0,1))</f>
        <v>31.620999999999999</v>
      </c>
      <c r="I233" s="34">
        <f>(I62+I81+I100+I119+I138+I157+I176+I195+I213+I232)/(IF(I62=0,0,1)+IF(I81=0,0,1)+IF(I100=0,0,1)+IF(I119=0,0,1)+IF(I138=0,0,1)+IF(I157=0,0,1)+IF(I176=0,0,1)+IF(I195=0,0,1)+IF(I213=0,0,1)+IF(I232=0,0,1))</f>
        <v>104.56700000000001</v>
      </c>
      <c r="J233" s="34">
        <f>(J62+J81+J100+J119+J138+J157+J176+J195+J213+J232)/(IF(J62=0,0,1)+IF(J81=0,0,1)+IF(J100=0,0,1)+IF(J119=0,0,1)+IF(J138=0,0,1)+IF(J157=0,0,1)+IF(J176=0,0,1)+IF(J195=0,0,1)+IF(J213=0,0,1)+IF(J232=0,0,1))</f>
        <v>811.51599999999996</v>
      </c>
      <c r="K233" s="34"/>
      <c r="L233" s="34">
        <f>(L62+L81+L100+L119+L138+L157+L176+L195+L213+L232)/(IF(L62=0,0,1)+IF(L81=0,0,1)+IF(L100=0,0,1)+IF(L119=0,0,1)+IF(L138=0,0,1)+IF(L157=0,0,1)+IF(L176=0,0,1)+IF(L195=0,0,1)+IF(L213=0,0,1)+IF(L232=0,0,1))</f>
        <v>78.62700000000001</v>
      </c>
    </row>
  </sheetData>
  <mergeCells count="15">
    <mergeCell ref="C232:D232"/>
    <mergeCell ref="C233:E233"/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2024-11-06T08:35:58Z</dcterms:modified>
</cp:coreProperties>
</file>